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215" windowHeight="1221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6" i="1"/>
  <c r="L186"/>
  <c r="L197" s="1"/>
  <c r="L177"/>
  <c r="L167"/>
  <c r="L178" s="1"/>
  <c r="L157"/>
  <c r="L147"/>
  <c r="L158" s="1"/>
  <c r="L138"/>
  <c r="L128"/>
  <c r="L139" s="1"/>
  <c r="L119"/>
  <c r="L109"/>
  <c r="L120" s="1"/>
  <c r="L100"/>
  <c r="L90"/>
  <c r="L101" s="1"/>
  <c r="L81"/>
  <c r="L71"/>
  <c r="L82" s="1"/>
  <c r="L62"/>
  <c r="L52"/>
  <c r="L63" s="1"/>
  <c r="L43"/>
  <c r="L33"/>
  <c r="L44" s="1"/>
  <c r="L23"/>
  <c r="L13"/>
  <c r="L24" s="1"/>
  <c r="A110"/>
  <c r="B197"/>
  <c r="A197"/>
  <c r="J196"/>
  <c r="I196"/>
  <c r="H196"/>
  <c r="G196"/>
  <c r="F196"/>
  <c r="B187"/>
  <c r="A187"/>
  <c r="J186"/>
  <c r="I186"/>
  <c r="I197" s="1"/>
  <c r="H186"/>
  <c r="G186"/>
  <c r="G197" s="1"/>
  <c r="F186"/>
  <c r="B178"/>
  <c r="A178"/>
  <c r="J177"/>
  <c r="I177"/>
  <c r="H177"/>
  <c r="G177"/>
  <c r="F177"/>
  <c r="B168"/>
  <c r="A168"/>
  <c r="J167"/>
  <c r="I167"/>
  <c r="I178" s="1"/>
  <c r="H167"/>
  <c r="G167"/>
  <c r="G178" s="1"/>
  <c r="F167"/>
  <c r="B158"/>
  <c r="A158"/>
  <c r="J157"/>
  <c r="I157"/>
  <c r="H157"/>
  <c r="G157"/>
  <c r="F157"/>
  <c r="B148"/>
  <c r="A148"/>
  <c r="J147"/>
  <c r="I147"/>
  <c r="I158" s="1"/>
  <c r="H147"/>
  <c r="G147"/>
  <c r="G158" s="1"/>
  <c r="F147"/>
  <c r="B139"/>
  <c r="A139"/>
  <c r="J138"/>
  <c r="I138"/>
  <c r="H138"/>
  <c r="G138"/>
  <c r="F138"/>
  <c r="B129"/>
  <c r="A129"/>
  <c r="J128"/>
  <c r="I128"/>
  <c r="I139" s="1"/>
  <c r="H128"/>
  <c r="G128"/>
  <c r="G139" s="1"/>
  <c r="F128"/>
  <c r="B120"/>
  <c r="A120"/>
  <c r="J119"/>
  <c r="I119"/>
  <c r="H119"/>
  <c r="G119"/>
  <c r="F119"/>
  <c r="B110"/>
  <c r="J109"/>
  <c r="J120" s="1"/>
  <c r="I109"/>
  <c r="I120" s="1"/>
  <c r="H109"/>
  <c r="H120" s="1"/>
  <c r="G109"/>
  <c r="G120" s="1"/>
  <c r="F109"/>
  <c r="B101"/>
  <c r="A101"/>
  <c r="J100"/>
  <c r="I100"/>
  <c r="H100"/>
  <c r="G100"/>
  <c r="F100"/>
  <c r="B91"/>
  <c r="A91"/>
  <c r="J90"/>
  <c r="J101" s="1"/>
  <c r="I90"/>
  <c r="H90"/>
  <c r="H101" s="1"/>
  <c r="G90"/>
  <c r="F90"/>
  <c r="F101" s="1"/>
  <c r="B82"/>
  <c r="A82"/>
  <c r="J81"/>
  <c r="I81"/>
  <c r="H81"/>
  <c r="G81"/>
  <c r="F81"/>
  <c r="B72"/>
  <c r="A72"/>
  <c r="J71"/>
  <c r="J82" s="1"/>
  <c r="I71"/>
  <c r="H71"/>
  <c r="G71"/>
  <c r="F71"/>
  <c r="F82" s="1"/>
  <c r="B63"/>
  <c r="A63"/>
  <c r="J62"/>
  <c r="I62"/>
  <c r="H62"/>
  <c r="G62"/>
  <c r="F62"/>
  <c r="B53"/>
  <c r="A53"/>
  <c r="J52"/>
  <c r="J63" s="1"/>
  <c r="I52"/>
  <c r="H52"/>
  <c r="H63" s="1"/>
  <c r="G52"/>
  <c r="F52"/>
  <c r="F63" s="1"/>
  <c r="B44"/>
  <c r="A44"/>
  <c r="J43"/>
  <c r="I43"/>
  <c r="H43"/>
  <c r="G43"/>
  <c r="F43"/>
  <c r="B34"/>
  <c r="A34"/>
  <c r="J33"/>
  <c r="J44" s="1"/>
  <c r="I33"/>
  <c r="H33"/>
  <c r="H44" s="1"/>
  <c r="G33"/>
  <c r="F33"/>
  <c r="F44" s="1"/>
  <c r="B24"/>
  <c r="A24"/>
  <c r="B14"/>
  <c r="A14"/>
  <c r="G23"/>
  <c r="H23"/>
  <c r="I23"/>
  <c r="J23"/>
  <c r="F23"/>
  <c r="G13"/>
  <c r="H13"/>
  <c r="I13"/>
  <c r="J13"/>
  <c r="F13"/>
  <c r="G44" l="1"/>
  <c r="I44"/>
  <c r="I63"/>
  <c r="G101"/>
  <c r="I101"/>
  <c r="H139"/>
  <c r="J139"/>
  <c r="H158"/>
  <c r="J158"/>
  <c r="H178"/>
  <c r="J178"/>
  <c r="H197"/>
  <c r="J197"/>
  <c r="G63"/>
  <c r="G82"/>
  <c r="I82"/>
  <c r="H82"/>
  <c r="L198"/>
  <c r="F120"/>
  <c r="F139"/>
  <c r="F158"/>
  <c r="F178"/>
  <c r="F197"/>
  <c r="I24"/>
  <c r="F24"/>
  <c r="J24"/>
  <c r="H24"/>
  <c r="G24"/>
  <c r="J198" l="1"/>
  <c r="H198"/>
  <c r="G198"/>
  <c r="I198"/>
  <c r="F198"/>
</calcChain>
</file>

<file path=xl/sharedStrings.xml><?xml version="1.0" encoding="utf-8"?>
<sst xmlns="http://schemas.openxmlformats.org/spreadsheetml/2006/main" count="332" uniqueCount="111">
  <si>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</si>
  <si>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</si>
  <si>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</si>
  <si>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</si>
  <si>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</si>
  <si>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</si>
  <si>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</si>
  <si>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</si>
  <si>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</si>
  <si>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</si>
  <si>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</si>
  <si>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</si>
  <si>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</si>
  <si>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</si>
  <si>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</si>
  <si>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</si>
  <si>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</si>
  <si>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</si>
  <si>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</si>
  <si>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</si>
  <si>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</si>
  <si>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</si>
  <si>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</si>
  <si>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</si>
  <si>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</si>
  <si>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</si>
  <si>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</si>
  <si>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</si>
  <si>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</si>
  <si>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</si>
  <si>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</si>
  <si>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</si>
  <si>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</si>
  <si>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</si>
  <si>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</si>
  <si>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</si>
  <si>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</si>
  <si>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</si>
  <si>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</si>
  <si>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Табулгинская СОШ им. П.Д. Слюсарева</t>
  </si>
  <si>
    <t>Березовская Н.Ю.</t>
  </si>
  <si>
    <t>Каша гречневая рассыпчатая</t>
  </si>
  <si>
    <t>54-4г</t>
  </si>
  <si>
    <t>Котлеты Домашние</t>
  </si>
  <si>
    <t>П/Ф</t>
  </si>
  <si>
    <t>Чай с молоком и сахаром</t>
  </si>
  <si>
    <t>54-4гн</t>
  </si>
  <si>
    <t>Хлеб пшеничный</t>
  </si>
  <si>
    <t>Пром</t>
  </si>
  <si>
    <t>Хлеб ржаной</t>
  </si>
  <si>
    <t>Борщ с капустой и картофелем со сметаной</t>
  </si>
  <si>
    <t>54-2с</t>
  </si>
  <si>
    <t>конд.изд.</t>
  </si>
  <si>
    <t>Какао с молоком</t>
  </si>
  <si>
    <t>54-21гн</t>
  </si>
  <si>
    <t>Пряник</t>
  </si>
  <si>
    <t>Плов из отварной говядины</t>
  </si>
  <si>
    <t>54-11м</t>
  </si>
  <si>
    <t>Чай с лимоном и сахаром</t>
  </si>
  <si>
    <t>54-3гн</t>
  </si>
  <si>
    <t>Огурец в нарезке</t>
  </si>
  <si>
    <t>54-2з</t>
  </si>
  <si>
    <t>Компот из кураги</t>
  </si>
  <si>
    <t>54-2хн</t>
  </si>
  <si>
    <t>Яблоко</t>
  </si>
  <si>
    <t>54-34з</t>
  </si>
  <si>
    <t>Картофельное пюре</t>
  </si>
  <si>
    <t>54-11г</t>
  </si>
  <si>
    <t>Гуляш из говядины</t>
  </si>
  <si>
    <t>54-2м</t>
  </si>
  <si>
    <t>Икра кабачковая</t>
  </si>
  <si>
    <t>Макароны отварные</t>
  </si>
  <si>
    <t>54-1г</t>
  </si>
  <si>
    <t>Тефтели "Натуральные"</t>
  </si>
  <si>
    <t>Кисель из смородины</t>
  </si>
  <si>
    <t>54-23хн</t>
  </si>
  <si>
    <t>Рассольник домашний</t>
  </si>
  <si>
    <t>54-4с</t>
  </si>
  <si>
    <t>Салат из белокачанной капусты с помидорами и огурцами</t>
  </si>
  <si>
    <t>54-6з</t>
  </si>
  <si>
    <t>Компот из смеси сухофруктов</t>
  </si>
  <si>
    <t>54-1хн</t>
  </si>
  <si>
    <t>Рис отварной</t>
  </si>
  <si>
    <t>54-6г</t>
  </si>
  <si>
    <t>54-11р</t>
  </si>
  <si>
    <t>Суп из овощей с фрикадельками мясными</t>
  </si>
  <si>
    <t>54-5с</t>
  </si>
  <si>
    <t>Салат из свежих помидоров и огурцов</t>
  </si>
  <si>
    <t>кисломолочн</t>
  </si>
  <si>
    <t>Йогурт 2,5%</t>
  </si>
  <si>
    <t>Запеканка картофельная с говядиной</t>
  </si>
  <si>
    <t>54-13м</t>
  </si>
  <si>
    <t>Чай без сахара</t>
  </si>
  <si>
    <t>54-1гн</t>
  </si>
  <si>
    <t>сыр</t>
  </si>
  <si>
    <t>Сыр твердых сортов в нарезке</t>
  </si>
  <si>
    <t>54-1з</t>
  </si>
  <si>
    <t>Соус красный основной</t>
  </si>
  <si>
    <t>54-3соус</t>
  </si>
  <si>
    <t>Салат картофельный с морковью и зеленым горошком</t>
  </si>
  <si>
    <t>54-10з</t>
  </si>
  <si>
    <t>Салат из капусты с овощами</t>
  </si>
  <si>
    <t>Печенье</t>
  </si>
  <si>
    <t>соус</t>
  </si>
  <si>
    <t>54-24з</t>
  </si>
  <si>
    <t>Булочка школьная</t>
  </si>
  <si>
    <t>54-5з</t>
  </si>
  <si>
    <t xml:space="preserve"> директор</t>
  </si>
  <si>
    <t>Суп с рыбными консервами (горбуша)</t>
  </si>
  <si>
    <t>54-12с</t>
  </si>
  <si>
    <t>Рыба тушеная в томате с овощами (минтай)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</si>
</sst>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8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142" sqref="J14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6" t="s">
        <v>39</v>
      </c>
      <c r="D1" s="57"/>
      <c r="E1" s="57"/>
      <c r="F1" s="12" t="s">
        <v>16</v>
      </c>
      <c r="G1" s="2" t="s">
        <v>17</v>
      </c>
      <c r="H1" s="58" t="s">
        <v>107</v>
      </c>
      <c r="I1" s="58"/>
      <c r="J1" s="58"/>
      <c r="K1" s="58"/>
    </row>
    <row r="2" spans="1:12" ht="18">
      <c r="A2" s="35" t="s">
        <v>6</v>
      </c>
      <c r="C2" s="2"/>
      <c r="G2" s="2" t="s">
        <v>18</v>
      </c>
      <c r="H2" s="58" t="s">
        <v>40</v>
      </c>
      <c r="I2" s="58"/>
      <c r="J2" s="58"/>
      <c r="K2" s="58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40">
        <v>200</v>
      </c>
      <c r="G6" s="40">
        <v>11</v>
      </c>
      <c r="H6" s="40">
        <v>8.5</v>
      </c>
      <c r="I6" s="40">
        <v>47.9</v>
      </c>
      <c r="J6" s="40">
        <v>311.60000000000002</v>
      </c>
      <c r="K6" s="41" t="s">
        <v>42</v>
      </c>
      <c r="L6" s="51">
        <v>15.57</v>
      </c>
    </row>
    <row r="7" spans="1:12" ht="15">
      <c r="A7" s="23"/>
      <c r="B7" s="15"/>
      <c r="C7" s="11"/>
      <c r="D7" s="6" t="s">
        <v>21</v>
      </c>
      <c r="E7" s="42" t="s">
        <v>43</v>
      </c>
      <c r="F7" s="43">
        <v>95</v>
      </c>
      <c r="G7" s="43">
        <v>14.5</v>
      </c>
      <c r="H7" s="43">
        <v>13.7</v>
      </c>
      <c r="I7" s="43">
        <v>8.5</v>
      </c>
      <c r="J7" s="43">
        <v>215.3</v>
      </c>
      <c r="K7" s="44" t="s">
        <v>44</v>
      </c>
      <c r="L7" s="52">
        <v>47.2</v>
      </c>
    </row>
    <row r="8" spans="1:12" ht="15">
      <c r="A8" s="23"/>
      <c r="B8" s="15"/>
      <c r="C8" s="11"/>
      <c r="D8" s="7" t="s">
        <v>22</v>
      </c>
      <c r="E8" s="42" t="s">
        <v>45</v>
      </c>
      <c r="F8" s="43">
        <v>200</v>
      </c>
      <c r="G8" s="43">
        <v>1.6</v>
      </c>
      <c r="H8" s="43">
        <v>1.1000000000000001</v>
      </c>
      <c r="I8" s="43">
        <v>5</v>
      </c>
      <c r="J8" s="43">
        <v>36.4</v>
      </c>
      <c r="K8" s="44" t="s">
        <v>46</v>
      </c>
      <c r="L8" s="52">
        <v>8.6300000000000008</v>
      </c>
    </row>
    <row r="9" spans="1:12" ht="15">
      <c r="A9" s="23"/>
      <c r="B9" s="15"/>
      <c r="C9" s="11"/>
      <c r="D9" s="7" t="s">
        <v>23</v>
      </c>
      <c r="E9" s="42" t="s">
        <v>47</v>
      </c>
      <c r="F9" s="43">
        <v>25</v>
      </c>
      <c r="G9" s="43">
        <v>1.9</v>
      </c>
      <c r="H9" s="43">
        <v>0.2</v>
      </c>
      <c r="I9" s="43">
        <v>12.3</v>
      </c>
      <c r="J9" s="43">
        <v>58.6</v>
      </c>
      <c r="K9" s="44" t="s">
        <v>48</v>
      </c>
      <c r="L9" s="52">
        <v>2.7</v>
      </c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52"/>
    </row>
    <row r="11" spans="1:12" ht="15">
      <c r="A11" s="23"/>
      <c r="B11" s="15"/>
      <c r="C11" s="11"/>
      <c r="D11" s="6" t="s">
        <v>23</v>
      </c>
      <c r="E11" s="42" t="s">
        <v>49</v>
      </c>
      <c r="F11" s="43">
        <v>15</v>
      </c>
      <c r="G11" s="43">
        <v>1</v>
      </c>
      <c r="H11" s="43">
        <v>0.2</v>
      </c>
      <c r="I11" s="43">
        <v>5</v>
      </c>
      <c r="J11" s="43">
        <v>25.6</v>
      </c>
      <c r="K11" s="44" t="s">
        <v>48</v>
      </c>
      <c r="L11" s="52">
        <v>2.67</v>
      </c>
    </row>
    <row r="12" spans="1:12" ht="15">
      <c r="A12" s="23"/>
      <c r="B12" s="15"/>
      <c r="C12" s="11"/>
      <c r="D12" s="6" t="s">
        <v>103</v>
      </c>
      <c r="E12" s="42" t="s">
        <v>97</v>
      </c>
      <c r="F12" s="43">
        <v>15</v>
      </c>
      <c r="G12" s="43">
        <v>0.3</v>
      </c>
      <c r="H12" s="43">
        <v>0.3</v>
      </c>
      <c r="I12" s="43">
        <v>1.3</v>
      </c>
      <c r="J12" s="43">
        <v>9.5</v>
      </c>
      <c r="K12" s="44" t="s">
        <v>98</v>
      </c>
      <c r="L12" s="43">
        <v>3.5</v>
      </c>
    </row>
    <row r="13" spans="1:12" ht="1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30.3</v>
      </c>
      <c r="H13" s="19">
        <f t="shared" si="0"/>
        <v>24</v>
      </c>
      <c r="I13" s="19">
        <f t="shared" si="0"/>
        <v>80</v>
      </c>
      <c r="J13" s="19">
        <f t="shared" si="0"/>
        <v>657.00000000000011</v>
      </c>
      <c r="K13" s="25"/>
      <c r="L13" s="19">
        <f t="shared" ref="L13" si="1">SUM(L6:L12)</f>
        <v>80.27000000000001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550</v>
      </c>
      <c r="G24" s="32">
        <f t="shared" ref="G24:J24" si="4">G13+G23</f>
        <v>30.3</v>
      </c>
      <c r="H24" s="32">
        <f t="shared" si="4"/>
        <v>24</v>
      </c>
      <c r="I24" s="32">
        <f t="shared" si="4"/>
        <v>80</v>
      </c>
      <c r="J24" s="32">
        <f t="shared" si="4"/>
        <v>657.00000000000011</v>
      </c>
      <c r="K24" s="32"/>
      <c r="L24" s="32">
        <f t="shared" ref="L24" si="5">L13+L23</f>
        <v>80.27000000000001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50</v>
      </c>
      <c r="F25" s="40">
        <v>250</v>
      </c>
      <c r="G25" s="40">
        <v>3.6</v>
      </c>
      <c r="H25" s="40">
        <v>6.7</v>
      </c>
      <c r="I25" s="40">
        <v>12.1</v>
      </c>
      <c r="J25" s="40">
        <v>123.6</v>
      </c>
      <c r="K25" s="41" t="s">
        <v>51</v>
      </c>
      <c r="L25" s="40">
        <v>17.579999999999998</v>
      </c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53</v>
      </c>
      <c r="F27" s="43">
        <v>200</v>
      </c>
      <c r="G27" s="43">
        <v>4.7</v>
      </c>
      <c r="H27" s="43">
        <v>3.5</v>
      </c>
      <c r="I27" s="43">
        <v>8.9</v>
      </c>
      <c r="J27" s="43">
        <v>85.9</v>
      </c>
      <c r="K27" s="44" t="s">
        <v>54</v>
      </c>
      <c r="L27" s="43">
        <v>11.3</v>
      </c>
    </row>
    <row r="28" spans="1:12" ht="15">
      <c r="A28" s="14"/>
      <c r="B28" s="15"/>
      <c r="C28" s="11"/>
      <c r="D28" s="7" t="s">
        <v>23</v>
      </c>
      <c r="E28" s="42" t="s">
        <v>47</v>
      </c>
      <c r="F28" s="43">
        <v>30</v>
      </c>
      <c r="G28" s="43">
        <v>2.2999999999999998</v>
      </c>
      <c r="H28" s="43">
        <v>0.2</v>
      </c>
      <c r="I28" s="43">
        <v>14.8</v>
      </c>
      <c r="J28" s="43">
        <v>70.3</v>
      </c>
      <c r="K28" s="44" t="s">
        <v>48</v>
      </c>
      <c r="L28" s="43">
        <v>2.7</v>
      </c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 t="s">
        <v>23</v>
      </c>
      <c r="E30" s="42" t="s">
        <v>49</v>
      </c>
      <c r="F30" s="43">
        <v>15</v>
      </c>
      <c r="G30" s="43">
        <v>1</v>
      </c>
      <c r="H30" s="43">
        <v>0.2</v>
      </c>
      <c r="I30" s="43">
        <v>5</v>
      </c>
      <c r="J30" s="43">
        <v>25.6</v>
      </c>
      <c r="K30" s="44" t="s">
        <v>48</v>
      </c>
      <c r="L30" s="43">
        <v>2.67</v>
      </c>
    </row>
    <row r="31" spans="1:12" ht="15">
      <c r="A31" s="14"/>
      <c r="B31" s="15"/>
      <c r="C31" s="11"/>
      <c r="D31" s="6" t="s">
        <v>52</v>
      </c>
      <c r="E31" s="42" t="s">
        <v>55</v>
      </c>
      <c r="F31" s="43">
        <v>35</v>
      </c>
      <c r="G31" s="43">
        <v>2.1</v>
      </c>
      <c r="H31" s="43">
        <v>1.6</v>
      </c>
      <c r="I31" s="43">
        <v>26.3</v>
      </c>
      <c r="J31" s="43">
        <v>128.1</v>
      </c>
      <c r="K31" s="44" t="s">
        <v>48</v>
      </c>
      <c r="L31" s="43">
        <v>9.35</v>
      </c>
    </row>
    <row r="32" spans="1:12" ht="15">
      <c r="A32" s="14"/>
      <c r="B32" s="15"/>
      <c r="C32" s="11"/>
      <c r="D32" s="6" t="s">
        <v>26</v>
      </c>
      <c r="E32" s="42" t="s">
        <v>99</v>
      </c>
      <c r="F32" s="43">
        <v>100</v>
      </c>
      <c r="G32" s="43">
        <v>2.8</v>
      </c>
      <c r="H32" s="43">
        <v>7.2</v>
      </c>
      <c r="I32" s="43">
        <v>10.4</v>
      </c>
      <c r="J32" s="43">
        <v>117.2</v>
      </c>
      <c r="K32" s="44" t="s">
        <v>65</v>
      </c>
      <c r="L32" s="43">
        <v>20.57</v>
      </c>
    </row>
    <row r="33" spans="1:12" ht="15">
      <c r="A33" s="16"/>
      <c r="B33" s="17"/>
      <c r="C33" s="8"/>
      <c r="D33" s="18" t="s">
        <v>33</v>
      </c>
      <c r="E33" s="9"/>
      <c r="F33" s="19">
        <f>SUM(F25:F32)</f>
        <v>630</v>
      </c>
      <c r="G33" s="19">
        <f t="shared" ref="G33" si="6">SUM(G25:G32)</f>
        <v>16.5</v>
      </c>
      <c r="H33" s="19">
        <f t="shared" ref="H33" si="7">SUM(H25:H32)</f>
        <v>19.399999999999999</v>
      </c>
      <c r="I33" s="19">
        <f t="shared" ref="I33" si="8">SUM(I25:I32)</f>
        <v>77.5</v>
      </c>
      <c r="J33" s="19">
        <f t="shared" ref="J33:L33" si="9">SUM(J25:J32)</f>
        <v>550.70000000000005</v>
      </c>
      <c r="K33" s="25"/>
      <c r="L33" s="19">
        <f t="shared" si="9"/>
        <v>64.17</v>
      </c>
    </row>
    <row r="34" spans="1:12" ht="15">
      <c r="A34" s="13">
        <f>A25</f>
        <v>1</v>
      </c>
      <c r="B34" s="13">
        <f>B25</f>
        <v>2</v>
      </c>
      <c r="C34" s="10" t="s">
        <v>25</v>
      </c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31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7" t="s">
        <v>32</v>
      </c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4"/>
      <c r="B42" s="15"/>
      <c r="C42" s="11"/>
      <c r="D42" s="6"/>
      <c r="E42" s="42"/>
      <c r="F42" s="43"/>
      <c r="G42" s="43"/>
      <c r="H42" s="43"/>
      <c r="I42" s="43"/>
      <c r="J42" s="43"/>
      <c r="K42" s="44"/>
      <c r="L42" s="43"/>
    </row>
    <row r="43" spans="1:12" ht="15">
      <c r="A43" s="16"/>
      <c r="B43" s="17"/>
      <c r="C43" s="8"/>
      <c r="D43" s="18" t="s">
        <v>33</v>
      </c>
      <c r="E43" s="9"/>
      <c r="F43" s="19">
        <f>SUM(F34:F42)</f>
        <v>0</v>
      </c>
      <c r="G43" s="19">
        <f t="shared" ref="G43" si="10">SUM(G34:G42)</f>
        <v>0</v>
      </c>
      <c r="H43" s="19">
        <f t="shared" ref="H43" si="11">SUM(H34:H42)</f>
        <v>0</v>
      </c>
      <c r="I43" s="19">
        <f t="shared" ref="I43" si="12">SUM(I34:I42)</f>
        <v>0</v>
      </c>
      <c r="J43" s="19">
        <f t="shared" ref="J43:L43" si="13">SUM(J34:J42)</f>
        <v>0</v>
      </c>
      <c r="K43" s="25"/>
      <c r="L43" s="19">
        <f t="shared" si="13"/>
        <v>0</v>
      </c>
    </row>
    <row r="44" spans="1:12" ht="15.75" customHeight="1" thickBot="1">
      <c r="A44" s="33">
        <f>A25</f>
        <v>1</v>
      </c>
      <c r="B44" s="33">
        <f>B25</f>
        <v>2</v>
      </c>
      <c r="C44" s="53" t="s">
        <v>4</v>
      </c>
      <c r="D44" s="54"/>
      <c r="E44" s="31"/>
      <c r="F44" s="32">
        <f>F33+F43</f>
        <v>630</v>
      </c>
      <c r="G44" s="32">
        <f t="shared" ref="G44" si="14">G33+G43</f>
        <v>16.5</v>
      </c>
      <c r="H44" s="32">
        <f t="shared" ref="H44" si="15">H33+H43</f>
        <v>19.399999999999999</v>
      </c>
      <c r="I44" s="32">
        <f t="shared" ref="I44" si="16">I33+I43</f>
        <v>77.5</v>
      </c>
      <c r="J44" s="32">
        <f t="shared" ref="J44:L44" si="17">J33+J43</f>
        <v>550.70000000000005</v>
      </c>
      <c r="K44" s="32"/>
      <c r="L44" s="32">
        <f t="shared" si="17"/>
        <v>64.17</v>
      </c>
    </row>
    <row r="45" spans="1:12" ht="15">
      <c r="A45" s="20">
        <v>1</v>
      </c>
      <c r="B45" s="21">
        <v>3</v>
      </c>
      <c r="C45" s="22" t="s">
        <v>20</v>
      </c>
      <c r="D45" s="5" t="s">
        <v>21</v>
      </c>
      <c r="E45" s="39" t="s">
        <v>56</v>
      </c>
      <c r="F45" s="40">
        <v>250</v>
      </c>
      <c r="G45" s="40">
        <v>19.100000000000001</v>
      </c>
      <c r="H45" s="40">
        <v>18.399999999999999</v>
      </c>
      <c r="I45" s="40">
        <v>48.2</v>
      </c>
      <c r="J45" s="40">
        <v>435.3</v>
      </c>
      <c r="K45" s="41" t="s">
        <v>57</v>
      </c>
      <c r="L45" s="40">
        <v>45.55</v>
      </c>
    </row>
    <row r="46" spans="1:12" ht="15">
      <c r="A46" s="23"/>
      <c r="B46" s="15"/>
      <c r="C46" s="11"/>
      <c r="D46" s="6"/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7" t="s">
        <v>22</v>
      </c>
      <c r="E47" s="42" t="s">
        <v>58</v>
      </c>
      <c r="F47" s="43">
        <v>200</v>
      </c>
      <c r="G47" s="43">
        <v>0.2</v>
      </c>
      <c r="H47" s="43">
        <v>0.1</v>
      </c>
      <c r="I47" s="43">
        <v>3</v>
      </c>
      <c r="J47" s="43">
        <v>13.4</v>
      </c>
      <c r="K47" s="44" t="s">
        <v>59</v>
      </c>
      <c r="L47" s="43">
        <v>10.32</v>
      </c>
    </row>
    <row r="48" spans="1:12" ht="15">
      <c r="A48" s="23"/>
      <c r="B48" s="15"/>
      <c r="C48" s="11"/>
      <c r="D48" s="7" t="s">
        <v>23</v>
      </c>
      <c r="E48" s="42" t="s">
        <v>47</v>
      </c>
      <c r="F48" s="43">
        <v>30</v>
      </c>
      <c r="G48" s="43">
        <v>2.2999999999999998</v>
      </c>
      <c r="H48" s="43">
        <v>0.2</v>
      </c>
      <c r="I48" s="43">
        <v>14.8</v>
      </c>
      <c r="J48" s="43">
        <v>70.3</v>
      </c>
      <c r="K48" s="44" t="s">
        <v>48</v>
      </c>
      <c r="L48" s="43">
        <v>2.7</v>
      </c>
    </row>
    <row r="49" spans="1:12" ht="15">
      <c r="A49" s="23"/>
      <c r="B49" s="15"/>
      <c r="C49" s="11"/>
      <c r="D49" s="7" t="s">
        <v>24</v>
      </c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 t="s">
        <v>23</v>
      </c>
      <c r="E50" s="42" t="s">
        <v>49</v>
      </c>
      <c r="F50" s="43">
        <v>15</v>
      </c>
      <c r="G50" s="43">
        <v>1</v>
      </c>
      <c r="H50" s="43">
        <v>0.2</v>
      </c>
      <c r="I50" s="43">
        <v>5</v>
      </c>
      <c r="J50" s="43">
        <v>25.6</v>
      </c>
      <c r="K50" s="44" t="s">
        <v>48</v>
      </c>
      <c r="L50" s="43">
        <v>2.67</v>
      </c>
    </row>
    <row r="51" spans="1:12" ht="15">
      <c r="A51" s="23"/>
      <c r="B51" s="15"/>
      <c r="C51" s="11"/>
      <c r="D51" s="6" t="s">
        <v>26</v>
      </c>
      <c r="E51" s="42" t="s">
        <v>60</v>
      </c>
      <c r="F51" s="43">
        <v>60</v>
      </c>
      <c r="G51" s="43">
        <v>0.5</v>
      </c>
      <c r="H51" s="43">
        <v>0.1</v>
      </c>
      <c r="I51" s="43">
        <v>1.5</v>
      </c>
      <c r="J51" s="43">
        <v>8.5</v>
      </c>
      <c r="K51" s="44" t="s">
        <v>61</v>
      </c>
      <c r="L51" s="43">
        <v>16.2</v>
      </c>
    </row>
    <row r="52" spans="1:12" ht="15">
      <c r="A52" s="24"/>
      <c r="B52" s="17"/>
      <c r="C52" s="8"/>
      <c r="D52" s="18" t="s">
        <v>33</v>
      </c>
      <c r="E52" s="9"/>
      <c r="F52" s="19">
        <f>SUM(F45:F51)</f>
        <v>555</v>
      </c>
      <c r="G52" s="19">
        <f t="shared" ref="G52" si="18">SUM(G45:G51)</f>
        <v>23.1</v>
      </c>
      <c r="H52" s="19">
        <f t="shared" ref="H52" si="19">SUM(H45:H51)</f>
        <v>19</v>
      </c>
      <c r="I52" s="19">
        <f t="shared" ref="I52" si="20">SUM(I45:I51)</f>
        <v>72.5</v>
      </c>
      <c r="J52" s="19">
        <f t="shared" ref="J52:L52" si="21">SUM(J45:J51)</f>
        <v>553.1</v>
      </c>
      <c r="K52" s="25"/>
      <c r="L52" s="19">
        <f t="shared" si="21"/>
        <v>77.44</v>
      </c>
    </row>
    <row r="53" spans="1:12" ht="15">
      <c r="A53" s="26">
        <f>A45</f>
        <v>1</v>
      </c>
      <c r="B53" s="13">
        <f>B45</f>
        <v>3</v>
      </c>
      <c r="C53" s="10" t="s">
        <v>25</v>
      </c>
      <c r="D53" s="7" t="s">
        <v>26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27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29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31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7" t="s">
        <v>32</v>
      </c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5">
      <c r="A62" s="24"/>
      <c r="B62" s="17"/>
      <c r="C62" s="8"/>
      <c r="D62" s="18" t="s">
        <v>33</v>
      </c>
      <c r="E62" s="9"/>
      <c r="F62" s="19">
        <f>SUM(F53:F61)</f>
        <v>0</v>
      </c>
      <c r="G62" s="19">
        <f t="shared" ref="G62" si="22">SUM(G53:G61)</f>
        <v>0</v>
      </c>
      <c r="H62" s="19">
        <f t="shared" ref="H62" si="23">SUM(H53:H61)</f>
        <v>0</v>
      </c>
      <c r="I62" s="19">
        <f t="shared" ref="I62" si="24">SUM(I53:I61)</f>
        <v>0</v>
      </c>
      <c r="J62" s="19">
        <f t="shared" ref="J62:L62" si="25">SUM(J53:J61)</f>
        <v>0</v>
      </c>
      <c r="K62" s="25"/>
      <c r="L62" s="19">
        <f t="shared" si="25"/>
        <v>0</v>
      </c>
    </row>
    <row r="63" spans="1:12" ht="15.75" customHeight="1" thickBot="1">
      <c r="A63" s="29">
        <f>A45</f>
        <v>1</v>
      </c>
      <c r="B63" s="30">
        <f>B45</f>
        <v>3</v>
      </c>
      <c r="C63" s="53" t="s">
        <v>4</v>
      </c>
      <c r="D63" s="54"/>
      <c r="E63" s="31"/>
      <c r="F63" s="32">
        <f>F52+F62</f>
        <v>555</v>
      </c>
      <c r="G63" s="32">
        <f t="shared" ref="G63" si="26">G52+G62</f>
        <v>23.1</v>
      </c>
      <c r="H63" s="32">
        <f t="shared" ref="H63" si="27">H52+H62</f>
        <v>19</v>
      </c>
      <c r="I63" s="32">
        <f t="shared" ref="I63" si="28">I52+I62</f>
        <v>72.5</v>
      </c>
      <c r="J63" s="32">
        <f t="shared" ref="J63:L63" si="29">J52+J62</f>
        <v>553.1</v>
      </c>
      <c r="K63" s="32"/>
      <c r="L63" s="32">
        <f t="shared" si="29"/>
        <v>77.44</v>
      </c>
    </row>
    <row r="64" spans="1:12" ht="15">
      <c r="A64" s="20">
        <v>1</v>
      </c>
      <c r="B64" s="21">
        <v>4</v>
      </c>
      <c r="C64" s="22" t="s">
        <v>20</v>
      </c>
      <c r="D64" s="5" t="s">
        <v>21</v>
      </c>
      <c r="E64" s="39" t="s">
        <v>108</v>
      </c>
      <c r="F64" s="40">
        <v>250</v>
      </c>
      <c r="G64" s="40">
        <v>9.9</v>
      </c>
      <c r="H64" s="40">
        <v>5.7</v>
      </c>
      <c r="I64" s="40">
        <v>15.5</v>
      </c>
      <c r="J64" s="40">
        <v>152.5</v>
      </c>
      <c r="K64" s="41" t="s">
        <v>109</v>
      </c>
      <c r="L64" s="40">
        <v>25.15</v>
      </c>
    </row>
    <row r="65" spans="1:12" ht="15">
      <c r="A65" s="23"/>
      <c r="B65" s="15"/>
      <c r="C65" s="11"/>
      <c r="D65" s="6" t="s">
        <v>52</v>
      </c>
      <c r="E65" s="42" t="s">
        <v>102</v>
      </c>
      <c r="F65" s="43">
        <v>15</v>
      </c>
      <c r="G65" s="43">
        <v>1.1000000000000001</v>
      </c>
      <c r="H65" s="43">
        <v>1.5</v>
      </c>
      <c r="I65" s="43">
        <v>11.2</v>
      </c>
      <c r="J65" s="43">
        <v>62.4</v>
      </c>
      <c r="K65" s="44" t="s">
        <v>48</v>
      </c>
      <c r="L65" s="43">
        <v>9.25</v>
      </c>
    </row>
    <row r="66" spans="1:12" ht="15">
      <c r="A66" s="23"/>
      <c r="B66" s="15"/>
      <c r="C66" s="11"/>
      <c r="D66" s="7" t="s">
        <v>22</v>
      </c>
      <c r="E66" s="42" t="s">
        <v>62</v>
      </c>
      <c r="F66" s="43">
        <v>200</v>
      </c>
      <c r="G66" s="43">
        <v>1</v>
      </c>
      <c r="H66" s="43">
        <v>0.1</v>
      </c>
      <c r="I66" s="43">
        <v>15.6</v>
      </c>
      <c r="J66" s="43">
        <v>66.900000000000006</v>
      </c>
      <c r="K66" s="44" t="s">
        <v>63</v>
      </c>
      <c r="L66" s="43">
        <v>11.5</v>
      </c>
    </row>
    <row r="67" spans="1:12" ht="15">
      <c r="A67" s="23"/>
      <c r="B67" s="15"/>
      <c r="C67" s="11"/>
      <c r="D67" s="7" t="s">
        <v>23</v>
      </c>
      <c r="E67" s="42" t="s">
        <v>47</v>
      </c>
      <c r="F67" s="43">
        <v>30</v>
      </c>
      <c r="G67" s="43">
        <v>2.2999999999999998</v>
      </c>
      <c r="H67" s="43">
        <v>0.2</v>
      </c>
      <c r="I67" s="43">
        <v>14.8</v>
      </c>
      <c r="J67" s="43">
        <v>70.3</v>
      </c>
      <c r="K67" s="44" t="s">
        <v>48</v>
      </c>
      <c r="L67" s="43">
        <v>2.7</v>
      </c>
    </row>
    <row r="68" spans="1:12" ht="15">
      <c r="A68" s="23"/>
      <c r="B68" s="15"/>
      <c r="C68" s="11"/>
      <c r="D68" s="7" t="s">
        <v>24</v>
      </c>
      <c r="E68" s="42" t="s">
        <v>64</v>
      </c>
      <c r="F68" s="43">
        <v>140</v>
      </c>
      <c r="G68" s="43">
        <v>0.6</v>
      </c>
      <c r="H68" s="43">
        <v>0.6</v>
      </c>
      <c r="I68" s="43">
        <v>13.7</v>
      </c>
      <c r="J68" s="43">
        <v>62.2</v>
      </c>
      <c r="K68" s="44" t="s">
        <v>48</v>
      </c>
      <c r="L68" s="43">
        <v>31.2</v>
      </c>
    </row>
    <row r="69" spans="1:12" ht="15">
      <c r="A69" s="23"/>
      <c r="B69" s="15"/>
      <c r="C69" s="11"/>
      <c r="D69" s="6" t="s">
        <v>23</v>
      </c>
      <c r="E69" s="42" t="s">
        <v>49</v>
      </c>
      <c r="F69" s="43">
        <v>15</v>
      </c>
      <c r="G69" s="43">
        <v>1</v>
      </c>
      <c r="H69" s="43">
        <v>0.2</v>
      </c>
      <c r="I69" s="43">
        <v>5</v>
      </c>
      <c r="J69" s="43">
        <v>25.6</v>
      </c>
      <c r="K69" s="44" t="s">
        <v>48</v>
      </c>
      <c r="L69" s="43">
        <v>2.67</v>
      </c>
    </row>
    <row r="70" spans="1:12" ht="15">
      <c r="A70" s="23"/>
      <c r="B70" s="15"/>
      <c r="C70" s="11"/>
      <c r="D70" s="6" t="s">
        <v>26</v>
      </c>
      <c r="E70" s="42" t="s">
        <v>101</v>
      </c>
      <c r="F70" s="43">
        <v>100</v>
      </c>
      <c r="G70" s="43">
        <v>2.8</v>
      </c>
      <c r="H70" s="43">
        <v>6.7</v>
      </c>
      <c r="I70" s="43">
        <v>2.8</v>
      </c>
      <c r="J70" s="43">
        <v>83.3</v>
      </c>
      <c r="K70" s="44" t="s">
        <v>100</v>
      </c>
      <c r="L70" s="43">
        <v>16.5</v>
      </c>
    </row>
    <row r="71" spans="1:12" ht="15">
      <c r="A71" s="24"/>
      <c r="B71" s="17"/>
      <c r="C71" s="8"/>
      <c r="D71" s="18" t="s">
        <v>33</v>
      </c>
      <c r="E71" s="9"/>
      <c r="F71" s="19">
        <f>SUM(F64:F70)</f>
        <v>750</v>
      </c>
      <c r="G71" s="19">
        <f t="shared" ref="G71" si="30">SUM(G64:G70)</f>
        <v>18.7</v>
      </c>
      <c r="H71" s="19">
        <f t="shared" ref="H71" si="31">SUM(H64:H70)</f>
        <v>15</v>
      </c>
      <c r="I71" s="19">
        <f t="shared" ref="I71" si="32">SUM(I64:I70)</f>
        <v>78.599999999999994</v>
      </c>
      <c r="J71" s="19">
        <f t="shared" ref="J71:L71" si="33">SUM(J64:J70)</f>
        <v>523.20000000000005</v>
      </c>
      <c r="K71" s="25"/>
      <c r="L71" s="19">
        <f t="shared" si="33"/>
        <v>98.97</v>
      </c>
    </row>
    <row r="72" spans="1:12" ht="15">
      <c r="A72" s="26">
        <f>A64</f>
        <v>1</v>
      </c>
      <c r="B72" s="13">
        <f>B64</f>
        <v>4</v>
      </c>
      <c r="C72" s="10" t="s">
        <v>25</v>
      </c>
      <c r="D72" s="7" t="s">
        <v>26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29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31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7" t="s">
        <v>32</v>
      </c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3"/>
      <c r="B80" s="15"/>
      <c r="C80" s="11"/>
      <c r="D80" s="6"/>
      <c r="E80" s="42"/>
      <c r="F80" s="43"/>
      <c r="G80" s="43"/>
      <c r="H80" s="43"/>
      <c r="I80" s="43"/>
      <c r="J80" s="43"/>
      <c r="K80" s="44"/>
      <c r="L80" s="43"/>
    </row>
    <row r="81" spans="1:12" ht="15">
      <c r="A81" s="24"/>
      <c r="B81" s="17"/>
      <c r="C81" s="8"/>
      <c r="D81" s="18" t="s">
        <v>33</v>
      </c>
      <c r="E81" s="9"/>
      <c r="F81" s="19">
        <f>SUM(F72:F80)</f>
        <v>0</v>
      </c>
      <c r="G81" s="19">
        <f t="shared" ref="G81" si="34">SUM(G72:G80)</f>
        <v>0</v>
      </c>
      <c r="H81" s="19">
        <f t="shared" ref="H81" si="35">SUM(H72:H80)</f>
        <v>0</v>
      </c>
      <c r="I81" s="19">
        <f t="shared" ref="I81" si="36">SUM(I72:I80)</f>
        <v>0</v>
      </c>
      <c r="J81" s="19">
        <f t="shared" ref="J81:L81" si="37">SUM(J72:J80)</f>
        <v>0</v>
      </c>
      <c r="K81" s="25"/>
      <c r="L81" s="19">
        <f t="shared" si="37"/>
        <v>0</v>
      </c>
    </row>
    <row r="82" spans="1:12" ht="15.75" customHeight="1" thickBot="1">
      <c r="A82" s="29">
        <f>A64</f>
        <v>1</v>
      </c>
      <c r="B82" s="30">
        <f>B64</f>
        <v>4</v>
      </c>
      <c r="C82" s="53" t="s">
        <v>4</v>
      </c>
      <c r="D82" s="54"/>
      <c r="E82" s="31"/>
      <c r="F82" s="32">
        <f>F71+F81</f>
        <v>750</v>
      </c>
      <c r="G82" s="32">
        <f t="shared" ref="G82" si="38">G71+G81</f>
        <v>18.7</v>
      </c>
      <c r="H82" s="32">
        <f t="shared" ref="H82" si="39">H71+H81</f>
        <v>15</v>
      </c>
      <c r="I82" s="32">
        <f t="shared" ref="I82" si="40">I71+I81</f>
        <v>78.599999999999994</v>
      </c>
      <c r="J82" s="32">
        <f t="shared" ref="J82:L82" si="41">J71+J81</f>
        <v>523.20000000000005</v>
      </c>
      <c r="K82" s="32"/>
      <c r="L82" s="32">
        <f t="shared" si="41"/>
        <v>98.97</v>
      </c>
    </row>
    <row r="83" spans="1:12" ht="15">
      <c r="A83" s="20">
        <v>1</v>
      </c>
      <c r="B83" s="21">
        <v>5</v>
      </c>
      <c r="C83" s="22" t="s">
        <v>20</v>
      </c>
      <c r="D83" s="5" t="s">
        <v>21</v>
      </c>
      <c r="E83" s="39" t="s">
        <v>66</v>
      </c>
      <c r="F83" s="40">
        <v>200</v>
      </c>
      <c r="G83" s="40">
        <v>4.0999999999999996</v>
      </c>
      <c r="H83" s="40">
        <v>7.1</v>
      </c>
      <c r="I83" s="40">
        <v>26.4</v>
      </c>
      <c r="J83" s="40">
        <v>185.8</v>
      </c>
      <c r="K83" s="41" t="s">
        <v>67</v>
      </c>
      <c r="L83" s="40">
        <v>11.51</v>
      </c>
    </row>
    <row r="84" spans="1:12" ht="15">
      <c r="A84" s="23"/>
      <c r="B84" s="15"/>
      <c r="C84" s="11"/>
      <c r="D84" s="6" t="s">
        <v>21</v>
      </c>
      <c r="E84" s="42" t="s">
        <v>68</v>
      </c>
      <c r="F84" s="43">
        <v>100</v>
      </c>
      <c r="G84" s="43">
        <v>17</v>
      </c>
      <c r="H84" s="43">
        <v>16.5</v>
      </c>
      <c r="I84" s="43">
        <v>3.9</v>
      </c>
      <c r="J84" s="43">
        <v>231.7</v>
      </c>
      <c r="K84" s="44" t="s">
        <v>69</v>
      </c>
      <c r="L84" s="43">
        <v>41.5</v>
      </c>
    </row>
    <row r="85" spans="1:12" ht="15">
      <c r="A85" s="23"/>
      <c r="B85" s="15"/>
      <c r="C85" s="11"/>
      <c r="D85" s="7" t="s">
        <v>22</v>
      </c>
      <c r="E85" s="42" t="s">
        <v>53</v>
      </c>
      <c r="F85" s="43">
        <v>200</v>
      </c>
      <c r="G85" s="43">
        <v>4.7</v>
      </c>
      <c r="H85" s="43">
        <v>3.5</v>
      </c>
      <c r="I85" s="43">
        <v>8.9</v>
      </c>
      <c r="J85" s="43">
        <v>85.9</v>
      </c>
      <c r="K85" s="44" t="s">
        <v>54</v>
      </c>
      <c r="L85" s="43">
        <v>11.3</v>
      </c>
    </row>
    <row r="86" spans="1:12" ht="15">
      <c r="A86" s="23"/>
      <c r="B86" s="15"/>
      <c r="C86" s="11"/>
      <c r="D86" s="7" t="s">
        <v>23</v>
      </c>
      <c r="E86" s="42" t="s">
        <v>47</v>
      </c>
      <c r="F86" s="43">
        <v>30</v>
      </c>
      <c r="G86" s="43">
        <v>2.2999999999999998</v>
      </c>
      <c r="H86" s="43">
        <v>0.2</v>
      </c>
      <c r="I86" s="43">
        <v>14.8</v>
      </c>
      <c r="J86" s="43">
        <v>70.3</v>
      </c>
      <c r="K86" s="44" t="s">
        <v>48</v>
      </c>
      <c r="L86" s="43">
        <v>2.7</v>
      </c>
    </row>
    <row r="87" spans="1:12" ht="15">
      <c r="A87" s="23"/>
      <c r="B87" s="15"/>
      <c r="C87" s="11"/>
      <c r="D87" s="7" t="s">
        <v>24</v>
      </c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 t="s">
        <v>23</v>
      </c>
      <c r="E88" s="42" t="s">
        <v>49</v>
      </c>
      <c r="F88" s="43">
        <v>15</v>
      </c>
      <c r="G88" s="43">
        <v>1</v>
      </c>
      <c r="H88" s="43">
        <v>0.2</v>
      </c>
      <c r="I88" s="43">
        <v>5</v>
      </c>
      <c r="J88" s="43">
        <v>25.6</v>
      </c>
      <c r="K88" s="44" t="s">
        <v>48</v>
      </c>
      <c r="L88" s="43">
        <v>2.67</v>
      </c>
    </row>
    <row r="89" spans="1:12" ht="15">
      <c r="A89" s="23"/>
      <c r="B89" s="15"/>
      <c r="C89" s="11"/>
      <c r="D89" s="6" t="s">
        <v>26</v>
      </c>
      <c r="E89" s="42" t="s">
        <v>70</v>
      </c>
      <c r="F89" s="43">
        <v>60</v>
      </c>
      <c r="G89" s="43">
        <v>0.9</v>
      </c>
      <c r="H89" s="43">
        <v>2.8</v>
      </c>
      <c r="I89" s="43">
        <v>4.4000000000000004</v>
      </c>
      <c r="J89" s="43">
        <v>46.8</v>
      </c>
      <c r="K89" s="44" t="s">
        <v>104</v>
      </c>
      <c r="L89" s="43">
        <v>19.2</v>
      </c>
    </row>
    <row r="90" spans="1:12" ht="15">
      <c r="A90" s="24"/>
      <c r="B90" s="17"/>
      <c r="C90" s="8"/>
      <c r="D90" s="18" t="s">
        <v>33</v>
      </c>
      <c r="E90" s="9"/>
      <c r="F90" s="19">
        <f>SUM(F83:F89)</f>
        <v>605</v>
      </c>
      <c r="G90" s="19">
        <f t="shared" ref="G90" si="42">SUM(G83:G89)</f>
        <v>30</v>
      </c>
      <c r="H90" s="19">
        <f t="shared" ref="H90" si="43">SUM(H83:H89)</f>
        <v>30.3</v>
      </c>
      <c r="I90" s="19">
        <f t="shared" ref="I90" si="44">SUM(I83:I89)</f>
        <v>63.4</v>
      </c>
      <c r="J90" s="19">
        <f t="shared" ref="J90:L90" si="45">SUM(J83:J89)</f>
        <v>646.09999999999991</v>
      </c>
      <c r="K90" s="25"/>
      <c r="L90" s="19">
        <f t="shared" si="45"/>
        <v>88.88000000000001</v>
      </c>
    </row>
    <row r="91" spans="1:12" ht="15">
      <c r="A91" s="26">
        <f>A83</f>
        <v>1</v>
      </c>
      <c r="B91" s="13">
        <f>B83</f>
        <v>5</v>
      </c>
      <c r="C91" s="10" t="s">
        <v>25</v>
      </c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29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31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7" t="s">
        <v>32</v>
      </c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3"/>
      <c r="B99" s="15"/>
      <c r="C99" s="11"/>
      <c r="D99" s="6"/>
      <c r="E99" s="42"/>
      <c r="F99" s="43"/>
      <c r="G99" s="43"/>
      <c r="H99" s="43"/>
      <c r="I99" s="43"/>
      <c r="J99" s="43"/>
      <c r="K99" s="44"/>
      <c r="L99" s="43"/>
    </row>
    <row r="100" spans="1:12" ht="15">
      <c r="A100" s="24"/>
      <c r="B100" s="17"/>
      <c r="C100" s="8"/>
      <c r="D100" s="18" t="s">
        <v>33</v>
      </c>
      <c r="E100" s="9"/>
      <c r="F100" s="19">
        <f>SUM(F91:F99)</f>
        <v>0</v>
      </c>
      <c r="G100" s="19">
        <f t="shared" ref="G100" si="46">SUM(G91:G99)</f>
        <v>0</v>
      </c>
      <c r="H100" s="19">
        <f t="shared" ref="H100" si="47">SUM(H91:H99)</f>
        <v>0</v>
      </c>
      <c r="I100" s="19">
        <f t="shared" ref="I100" si="48">SUM(I91:I99)</f>
        <v>0</v>
      </c>
      <c r="J100" s="19">
        <f t="shared" ref="J100:L100" si="49">SUM(J91:J99)</f>
        <v>0</v>
      </c>
      <c r="K100" s="25"/>
      <c r="L100" s="19">
        <f t="shared" si="49"/>
        <v>0</v>
      </c>
    </row>
    <row r="101" spans="1:12" ht="15.75" customHeight="1" thickBot="1">
      <c r="A101" s="29">
        <f>A83</f>
        <v>1</v>
      </c>
      <c r="B101" s="30">
        <f>B83</f>
        <v>5</v>
      </c>
      <c r="C101" s="53" t="s">
        <v>4</v>
      </c>
      <c r="D101" s="54"/>
      <c r="E101" s="31"/>
      <c r="F101" s="32">
        <f>F90+F100</f>
        <v>605</v>
      </c>
      <c r="G101" s="32">
        <f t="shared" ref="G101" si="50">G90+G100</f>
        <v>30</v>
      </c>
      <c r="H101" s="32">
        <f t="shared" ref="H101" si="51">H90+H100</f>
        <v>30.3</v>
      </c>
      <c r="I101" s="32">
        <f t="shared" ref="I101" si="52">I90+I100</f>
        <v>63.4</v>
      </c>
      <c r="J101" s="32">
        <f t="shared" ref="J101:L101" si="53">J90+J100</f>
        <v>646.09999999999991</v>
      </c>
      <c r="K101" s="32"/>
      <c r="L101" s="32">
        <f t="shared" si="53"/>
        <v>88.88000000000001</v>
      </c>
    </row>
    <row r="102" spans="1:12" ht="15">
      <c r="A102" s="20">
        <v>2</v>
      </c>
      <c r="B102" s="21">
        <v>1</v>
      </c>
      <c r="C102" s="22" t="s">
        <v>20</v>
      </c>
      <c r="D102" s="5" t="s">
        <v>21</v>
      </c>
      <c r="E102" s="39" t="s">
        <v>71</v>
      </c>
      <c r="F102" s="40">
        <v>250</v>
      </c>
      <c r="G102" s="40">
        <v>8.9</v>
      </c>
      <c r="H102" s="40">
        <v>8.1999999999999993</v>
      </c>
      <c r="I102" s="40">
        <v>54.7</v>
      </c>
      <c r="J102" s="40">
        <v>328</v>
      </c>
      <c r="K102" s="41" t="s">
        <v>72</v>
      </c>
      <c r="L102" s="40">
        <v>14.97</v>
      </c>
    </row>
    <row r="103" spans="1:12" ht="15">
      <c r="A103" s="23"/>
      <c r="B103" s="15"/>
      <c r="C103" s="11"/>
      <c r="D103" s="6" t="s">
        <v>21</v>
      </c>
      <c r="E103" s="42" t="s">
        <v>73</v>
      </c>
      <c r="F103" s="43">
        <v>100</v>
      </c>
      <c r="G103" s="43">
        <v>12.3</v>
      </c>
      <c r="H103" s="43">
        <v>10</v>
      </c>
      <c r="I103" s="43">
        <v>7.2</v>
      </c>
      <c r="J103" s="43">
        <v>167.9</v>
      </c>
      <c r="K103" s="44" t="s">
        <v>44</v>
      </c>
      <c r="L103" s="43">
        <v>46.88</v>
      </c>
    </row>
    <row r="104" spans="1:12" ht="15">
      <c r="A104" s="23"/>
      <c r="B104" s="15"/>
      <c r="C104" s="11"/>
      <c r="D104" s="7" t="s">
        <v>22</v>
      </c>
      <c r="E104" s="42" t="s">
        <v>74</v>
      </c>
      <c r="F104" s="43">
        <v>200</v>
      </c>
      <c r="G104" s="43">
        <v>0.2</v>
      </c>
      <c r="H104" s="43">
        <v>0.1</v>
      </c>
      <c r="I104" s="43">
        <v>12.2</v>
      </c>
      <c r="J104" s="43">
        <v>50.6</v>
      </c>
      <c r="K104" s="44" t="s">
        <v>75</v>
      </c>
      <c r="L104" s="43">
        <v>10.15</v>
      </c>
    </row>
    <row r="105" spans="1:12" ht="15">
      <c r="A105" s="23"/>
      <c r="B105" s="15"/>
      <c r="C105" s="11"/>
      <c r="D105" s="7" t="s">
        <v>23</v>
      </c>
      <c r="E105" s="42" t="s">
        <v>47</v>
      </c>
      <c r="F105" s="43">
        <v>30</v>
      </c>
      <c r="G105" s="43">
        <v>2.2999999999999998</v>
      </c>
      <c r="H105" s="43">
        <v>0.2</v>
      </c>
      <c r="I105" s="43">
        <v>14.8</v>
      </c>
      <c r="J105" s="43">
        <v>70.3</v>
      </c>
      <c r="K105" s="44" t="s">
        <v>48</v>
      </c>
      <c r="L105" s="43">
        <v>2.7</v>
      </c>
    </row>
    <row r="106" spans="1:12" ht="15">
      <c r="A106" s="23"/>
      <c r="B106" s="15"/>
      <c r="C106" s="11"/>
      <c r="D106" s="7" t="s">
        <v>24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 t="s">
        <v>23</v>
      </c>
      <c r="E107" s="42" t="s">
        <v>49</v>
      </c>
      <c r="F107" s="43">
        <v>15</v>
      </c>
      <c r="G107" s="43">
        <v>1</v>
      </c>
      <c r="H107" s="43">
        <v>0.2</v>
      </c>
      <c r="I107" s="43">
        <v>5</v>
      </c>
      <c r="J107" s="43">
        <v>25.6</v>
      </c>
      <c r="K107" s="44" t="s">
        <v>48</v>
      </c>
      <c r="L107" s="43">
        <v>2.67</v>
      </c>
    </row>
    <row r="108" spans="1:12" ht="15">
      <c r="A108" s="23"/>
      <c r="B108" s="15"/>
      <c r="C108" s="11"/>
      <c r="D108" s="6" t="s">
        <v>103</v>
      </c>
      <c r="E108" s="42" t="s">
        <v>97</v>
      </c>
      <c r="F108" s="43">
        <v>30</v>
      </c>
      <c r="G108" s="43">
        <v>0.6</v>
      </c>
      <c r="H108" s="43">
        <v>0.7</v>
      </c>
      <c r="I108" s="43">
        <v>2.6</v>
      </c>
      <c r="J108" s="43">
        <v>19</v>
      </c>
      <c r="K108" s="44" t="s">
        <v>98</v>
      </c>
      <c r="L108" s="43">
        <v>3.5</v>
      </c>
    </row>
    <row r="109" spans="1:12" ht="15">
      <c r="A109" s="24"/>
      <c r="B109" s="17"/>
      <c r="C109" s="8"/>
      <c r="D109" s="18" t="s">
        <v>33</v>
      </c>
      <c r="E109" s="9"/>
      <c r="F109" s="19">
        <f>SUM(F102:F108)</f>
        <v>625</v>
      </c>
      <c r="G109" s="19">
        <f t="shared" ref="G109:J109" si="54">SUM(G102:G108)</f>
        <v>25.300000000000004</v>
      </c>
      <c r="H109" s="19">
        <f t="shared" si="54"/>
        <v>19.399999999999999</v>
      </c>
      <c r="I109" s="19">
        <f t="shared" si="54"/>
        <v>96.5</v>
      </c>
      <c r="J109" s="19">
        <f t="shared" si="54"/>
        <v>661.4</v>
      </c>
      <c r="K109" s="25"/>
      <c r="L109" s="19">
        <f t="shared" ref="L109" si="55">SUM(L102:L108)</f>
        <v>80.87</v>
      </c>
    </row>
    <row r="110" spans="1:12" ht="15">
      <c r="A110" s="26">
        <f>A102</f>
        <v>2</v>
      </c>
      <c r="B110" s="13">
        <f>B102</f>
        <v>1</v>
      </c>
      <c r="C110" s="10" t="s">
        <v>25</v>
      </c>
      <c r="D110" s="7" t="s">
        <v>26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27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28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29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31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7" t="s">
        <v>32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3"/>
      <c r="B118" s="15"/>
      <c r="C118" s="11"/>
      <c r="D118" s="6"/>
      <c r="E118" s="42"/>
      <c r="F118" s="43"/>
      <c r="G118" s="43"/>
      <c r="H118" s="43"/>
      <c r="I118" s="43"/>
      <c r="J118" s="43"/>
      <c r="K118" s="44"/>
      <c r="L118" s="43"/>
    </row>
    <row r="119" spans="1:12" ht="15">
      <c r="A119" s="24"/>
      <c r="B119" s="17"/>
      <c r="C119" s="8"/>
      <c r="D119" s="18" t="s">
        <v>33</v>
      </c>
      <c r="E119" s="9"/>
      <c r="F119" s="19">
        <f>SUM(F110:F118)</f>
        <v>0</v>
      </c>
      <c r="G119" s="19">
        <f t="shared" ref="G119:J119" si="56">SUM(G110:G118)</f>
        <v>0</v>
      </c>
      <c r="H119" s="19">
        <f t="shared" si="56"/>
        <v>0</v>
      </c>
      <c r="I119" s="19">
        <f t="shared" si="56"/>
        <v>0</v>
      </c>
      <c r="J119" s="19">
        <f t="shared" si="56"/>
        <v>0</v>
      </c>
      <c r="K119" s="25"/>
      <c r="L119" s="19">
        <f t="shared" ref="L119" si="57">SUM(L110:L118)</f>
        <v>0</v>
      </c>
    </row>
    <row r="120" spans="1:12" ht="15.75" thickBot="1">
      <c r="A120" s="29">
        <f>A102</f>
        <v>2</v>
      </c>
      <c r="B120" s="30">
        <f>B102</f>
        <v>1</v>
      </c>
      <c r="C120" s="53" t="s">
        <v>4</v>
      </c>
      <c r="D120" s="54"/>
      <c r="E120" s="31"/>
      <c r="F120" s="32">
        <f>F109+F119</f>
        <v>625</v>
      </c>
      <c r="G120" s="32">
        <f t="shared" ref="G120" si="58">G109+G119</f>
        <v>25.300000000000004</v>
      </c>
      <c r="H120" s="32">
        <f t="shared" ref="H120" si="59">H109+H119</f>
        <v>19.399999999999999</v>
      </c>
      <c r="I120" s="32">
        <f t="shared" ref="I120" si="60">I109+I119</f>
        <v>96.5</v>
      </c>
      <c r="J120" s="32">
        <f t="shared" ref="J120:L120" si="61">J109+J119</f>
        <v>661.4</v>
      </c>
      <c r="K120" s="32"/>
      <c r="L120" s="32">
        <f t="shared" si="61"/>
        <v>80.87</v>
      </c>
    </row>
    <row r="121" spans="1:12" ht="15">
      <c r="A121" s="14">
        <v>2</v>
      </c>
      <c r="B121" s="15">
        <v>2</v>
      </c>
      <c r="C121" s="22" t="s">
        <v>20</v>
      </c>
      <c r="D121" s="5" t="s">
        <v>21</v>
      </c>
      <c r="E121" s="39" t="s">
        <v>76</v>
      </c>
      <c r="F121" s="40">
        <v>250</v>
      </c>
      <c r="G121" s="40">
        <v>3.7</v>
      </c>
      <c r="H121" s="40">
        <v>6.8</v>
      </c>
      <c r="I121" s="40">
        <v>14</v>
      </c>
      <c r="J121" s="40">
        <v>132.5</v>
      </c>
      <c r="K121" s="41" t="s">
        <v>77</v>
      </c>
      <c r="L121" s="40">
        <v>18.12</v>
      </c>
    </row>
    <row r="122" spans="1:12" ht="25.5">
      <c r="A122" s="14"/>
      <c r="B122" s="15"/>
      <c r="C122" s="11"/>
      <c r="D122" s="6" t="s">
        <v>26</v>
      </c>
      <c r="E122" s="42" t="s">
        <v>78</v>
      </c>
      <c r="F122" s="43">
        <v>100</v>
      </c>
      <c r="G122" s="43">
        <v>2.2999999999999998</v>
      </c>
      <c r="H122" s="43">
        <v>11</v>
      </c>
      <c r="I122" s="43">
        <v>3.6</v>
      </c>
      <c r="J122" s="43">
        <v>122.5</v>
      </c>
      <c r="K122" s="44" t="s">
        <v>79</v>
      </c>
      <c r="L122" s="43">
        <v>18.87</v>
      </c>
    </row>
    <row r="123" spans="1:12" ht="15">
      <c r="A123" s="14"/>
      <c r="B123" s="15"/>
      <c r="C123" s="11"/>
      <c r="D123" s="7" t="s">
        <v>22</v>
      </c>
      <c r="E123" s="42" t="s">
        <v>45</v>
      </c>
      <c r="F123" s="43">
        <v>200</v>
      </c>
      <c r="G123" s="43">
        <v>1.6</v>
      </c>
      <c r="H123" s="43">
        <v>1.1000000000000001</v>
      </c>
      <c r="I123" s="43">
        <v>5</v>
      </c>
      <c r="J123" s="43">
        <v>36.4</v>
      </c>
      <c r="K123" s="44" t="s">
        <v>46</v>
      </c>
      <c r="L123" s="43">
        <v>8.6300000000000008</v>
      </c>
    </row>
    <row r="124" spans="1:12" ht="15">
      <c r="A124" s="14"/>
      <c r="B124" s="15"/>
      <c r="C124" s="11"/>
      <c r="D124" s="7" t="s">
        <v>23</v>
      </c>
      <c r="E124" s="42" t="s">
        <v>47</v>
      </c>
      <c r="F124" s="43">
        <v>30</v>
      </c>
      <c r="G124" s="43">
        <v>2.2999999999999998</v>
      </c>
      <c r="H124" s="43">
        <v>0.2</v>
      </c>
      <c r="I124" s="43">
        <v>14.8</v>
      </c>
      <c r="J124" s="43">
        <v>70.3</v>
      </c>
      <c r="K124" s="44" t="s">
        <v>48</v>
      </c>
      <c r="L124" s="43">
        <v>2.7</v>
      </c>
    </row>
    <row r="125" spans="1:12" ht="15">
      <c r="A125" s="14"/>
      <c r="B125" s="15"/>
      <c r="C125" s="11"/>
      <c r="D125" s="7" t="s">
        <v>52</v>
      </c>
      <c r="E125" s="42" t="s">
        <v>105</v>
      </c>
      <c r="F125" s="43">
        <v>90</v>
      </c>
      <c r="G125" s="43">
        <v>7.7</v>
      </c>
      <c r="H125" s="43">
        <v>2.6</v>
      </c>
      <c r="I125" s="43">
        <v>51</v>
      </c>
      <c r="J125" s="43">
        <v>259</v>
      </c>
      <c r="K125" s="44" t="s">
        <v>48</v>
      </c>
      <c r="L125" s="43">
        <v>30</v>
      </c>
    </row>
    <row r="126" spans="1:12" ht="15">
      <c r="A126" s="14"/>
      <c r="B126" s="15"/>
      <c r="C126" s="11"/>
      <c r="D126" s="6" t="s">
        <v>23</v>
      </c>
      <c r="E126" s="42" t="s">
        <v>49</v>
      </c>
      <c r="F126" s="43">
        <v>15</v>
      </c>
      <c r="G126" s="43">
        <v>1</v>
      </c>
      <c r="H126" s="43">
        <v>0.2</v>
      </c>
      <c r="I126" s="43">
        <v>5</v>
      </c>
      <c r="J126" s="43">
        <v>25.6</v>
      </c>
      <c r="K126" s="44" t="s">
        <v>48</v>
      </c>
      <c r="L126" s="43">
        <v>2.67</v>
      </c>
    </row>
    <row r="127" spans="1:12" ht="15">
      <c r="A127" s="14"/>
      <c r="B127" s="15"/>
      <c r="C127" s="11"/>
      <c r="D127" s="6"/>
      <c r="E127" s="42"/>
      <c r="F127" s="43"/>
      <c r="G127" s="43"/>
      <c r="H127" s="43"/>
      <c r="I127" s="43"/>
      <c r="J127" s="43"/>
      <c r="K127" s="44"/>
      <c r="L127" s="43"/>
    </row>
    <row r="128" spans="1:12" ht="15">
      <c r="A128" s="16"/>
      <c r="B128" s="17"/>
      <c r="C128" s="8"/>
      <c r="D128" s="18" t="s">
        <v>33</v>
      </c>
      <c r="E128" s="9"/>
      <c r="F128" s="19">
        <f>SUM(F121:F127)</f>
        <v>685</v>
      </c>
      <c r="G128" s="19">
        <f t="shared" ref="G128:J128" si="62">SUM(G121:G127)</f>
        <v>18.599999999999998</v>
      </c>
      <c r="H128" s="19">
        <f t="shared" si="62"/>
        <v>21.900000000000002</v>
      </c>
      <c r="I128" s="19">
        <f t="shared" si="62"/>
        <v>93.4</v>
      </c>
      <c r="J128" s="19">
        <f t="shared" si="62"/>
        <v>646.30000000000007</v>
      </c>
      <c r="K128" s="25"/>
      <c r="L128" s="19">
        <f t="shared" ref="L128" si="63">SUM(L121:L127)</f>
        <v>80.990000000000009</v>
      </c>
    </row>
    <row r="129" spans="1:12" ht="15">
      <c r="A129" s="13">
        <f>A121</f>
        <v>2</v>
      </c>
      <c r="B129" s="13">
        <f>B121</f>
        <v>2</v>
      </c>
      <c r="C129" s="10" t="s">
        <v>25</v>
      </c>
      <c r="D129" s="7" t="s">
        <v>26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27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29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31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7" t="s">
        <v>32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4"/>
      <c r="B137" s="15"/>
      <c r="C137" s="11"/>
      <c r="D137" s="6"/>
      <c r="E137" s="42"/>
      <c r="F137" s="43"/>
      <c r="G137" s="43"/>
      <c r="H137" s="43"/>
      <c r="I137" s="43"/>
      <c r="J137" s="43"/>
      <c r="K137" s="44"/>
      <c r="L137" s="43"/>
    </row>
    <row r="138" spans="1:12" ht="15">
      <c r="A138" s="16"/>
      <c r="B138" s="17"/>
      <c r="C138" s="8"/>
      <c r="D138" s="18" t="s">
        <v>33</v>
      </c>
      <c r="E138" s="9"/>
      <c r="F138" s="19">
        <f>SUM(F129:F137)</f>
        <v>0</v>
      </c>
      <c r="G138" s="19">
        <f t="shared" ref="G138:J138" si="64">SUM(G129:G137)</f>
        <v>0</v>
      </c>
      <c r="H138" s="19">
        <f t="shared" si="64"/>
        <v>0</v>
      </c>
      <c r="I138" s="19">
        <f t="shared" si="64"/>
        <v>0</v>
      </c>
      <c r="J138" s="19">
        <f t="shared" si="64"/>
        <v>0</v>
      </c>
      <c r="K138" s="25"/>
      <c r="L138" s="19">
        <f t="shared" ref="L138" si="65">SUM(L129:L137)</f>
        <v>0</v>
      </c>
    </row>
    <row r="139" spans="1:12" ht="15.75" thickBot="1">
      <c r="A139" s="33">
        <f>A121</f>
        <v>2</v>
      </c>
      <c r="B139" s="33">
        <f>B121</f>
        <v>2</v>
      </c>
      <c r="C139" s="53" t="s">
        <v>4</v>
      </c>
      <c r="D139" s="54"/>
      <c r="E139" s="31"/>
      <c r="F139" s="32">
        <f>F128+F138</f>
        <v>685</v>
      </c>
      <c r="G139" s="32">
        <f t="shared" ref="G139" si="66">G128+G138</f>
        <v>18.599999999999998</v>
      </c>
      <c r="H139" s="32">
        <f t="shared" ref="H139" si="67">H128+H138</f>
        <v>21.900000000000002</v>
      </c>
      <c r="I139" s="32">
        <f t="shared" ref="I139" si="68">I128+I138</f>
        <v>93.4</v>
      </c>
      <c r="J139" s="32">
        <f t="shared" ref="J139:L139" si="69">J128+J138</f>
        <v>646.30000000000007</v>
      </c>
      <c r="K139" s="32"/>
      <c r="L139" s="32">
        <f t="shared" si="69"/>
        <v>80.990000000000009</v>
      </c>
    </row>
    <row r="140" spans="1:12" ht="15">
      <c r="A140" s="20">
        <v>2</v>
      </c>
      <c r="B140" s="21">
        <v>3</v>
      </c>
      <c r="C140" s="22" t="s">
        <v>20</v>
      </c>
      <c r="D140" s="5" t="s">
        <v>21</v>
      </c>
      <c r="E140" s="39" t="s">
        <v>82</v>
      </c>
      <c r="F140" s="40">
        <v>200</v>
      </c>
      <c r="G140" s="40">
        <v>4.8</v>
      </c>
      <c r="H140" s="40">
        <v>6.4</v>
      </c>
      <c r="I140" s="40">
        <v>48.6</v>
      </c>
      <c r="J140" s="40">
        <v>271.39999999999998</v>
      </c>
      <c r="K140" s="41" t="s">
        <v>83</v>
      </c>
      <c r="L140" s="40">
        <v>16.2</v>
      </c>
    </row>
    <row r="141" spans="1:12" ht="15">
      <c r="A141" s="23"/>
      <c r="B141" s="15"/>
      <c r="C141" s="11"/>
      <c r="D141" s="6" t="s">
        <v>21</v>
      </c>
      <c r="E141" s="42" t="s">
        <v>110</v>
      </c>
      <c r="F141" s="43">
        <v>100</v>
      </c>
      <c r="G141" s="43">
        <v>13.9</v>
      </c>
      <c r="H141" s="43">
        <v>7.4</v>
      </c>
      <c r="I141" s="43">
        <v>6.3</v>
      </c>
      <c r="J141" s="43">
        <v>147.1</v>
      </c>
      <c r="K141" s="44" t="s">
        <v>84</v>
      </c>
      <c r="L141" s="43">
        <v>39.6</v>
      </c>
    </row>
    <row r="142" spans="1:12" ht="15">
      <c r="A142" s="23"/>
      <c r="B142" s="15"/>
      <c r="C142" s="11"/>
      <c r="D142" s="7" t="s">
        <v>22</v>
      </c>
      <c r="E142" s="42" t="s">
        <v>53</v>
      </c>
      <c r="F142" s="43">
        <v>200</v>
      </c>
      <c r="G142" s="43">
        <v>4.7</v>
      </c>
      <c r="H142" s="43">
        <v>3.5</v>
      </c>
      <c r="I142" s="43">
        <v>8.9</v>
      </c>
      <c r="J142" s="43">
        <v>85.9</v>
      </c>
      <c r="K142" s="44" t="s">
        <v>54</v>
      </c>
      <c r="L142" s="43">
        <v>11.3</v>
      </c>
    </row>
    <row r="143" spans="1:12" ht="15.75" customHeight="1">
      <c r="A143" s="23"/>
      <c r="B143" s="15"/>
      <c r="C143" s="11"/>
      <c r="D143" s="7" t="s">
        <v>23</v>
      </c>
      <c r="E143" s="42" t="s">
        <v>47</v>
      </c>
      <c r="F143" s="43">
        <v>30</v>
      </c>
      <c r="G143" s="43">
        <v>2.2999999999999998</v>
      </c>
      <c r="H143" s="43">
        <v>0.2</v>
      </c>
      <c r="I143" s="43">
        <v>14.8</v>
      </c>
      <c r="J143" s="43">
        <v>70.3</v>
      </c>
      <c r="K143" s="44" t="s">
        <v>48</v>
      </c>
      <c r="L143" s="43">
        <v>2.7</v>
      </c>
    </row>
    <row r="144" spans="1:12" ht="15">
      <c r="A144" s="23"/>
      <c r="B144" s="15"/>
      <c r="C144" s="11"/>
      <c r="D144" s="7" t="s">
        <v>24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 t="s">
        <v>23</v>
      </c>
      <c r="E145" s="42" t="s">
        <v>49</v>
      </c>
      <c r="F145" s="43">
        <v>15</v>
      </c>
      <c r="G145" s="43">
        <v>1</v>
      </c>
      <c r="H145" s="43">
        <v>0.2</v>
      </c>
      <c r="I145" s="43">
        <v>5</v>
      </c>
      <c r="J145" s="43">
        <v>25.6</v>
      </c>
      <c r="K145" s="44" t="s">
        <v>48</v>
      </c>
      <c r="L145" s="43">
        <v>2.67</v>
      </c>
    </row>
    <row r="146" spans="1:12" ht="15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5">
      <c r="A147" s="24"/>
      <c r="B147" s="17"/>
      <c r="C147" s="8"/>
      <c r="D147" s="18" t="s">
        <v>33</v>
      </c>
      <c r="E147" s="9"/>
      <c r="F147" s="19">
        <f>SUM(F140:F146)</f>
        <v>545</v>
      </c>
      <c r="G147" s="19">
        <f t="shared" ref="G147:J147" si="70">SUM(G140:G146)</f>
        <v>26.7</v>
      </c>
      <c r="H147" s="19">
        <f t="shared" si="70"/>
        <v>17.7</v>
      </c>
      <c r="I147" s="19">
        <f t="shared" si="70"/>
        <v>83.6</v>
      </c>
      <c r="J147" s="19">
        <f t="shared" si="70"/>
        <v>600.29999999999995</v>
      </c>
      <c r="K147" s="25"/>
      <c r="L147" s="19">
        <f t="shared" ref="L147" si="71">SUM(L140:L146)</f>
        <v>72.47</v>
      </c>
    </row>
    <row r="148" spans="1:12" ht="15">
      <c r="A148" s="26">
        <f>A140</f>
        <v>2</v>
      </c>
      <c r="B148" s="13">
        <f>B140</f>
        <v>3</v>
      </c>
      <c r="C148" s="10" t="s">
        <v>25</v>
      </c>
      <c r="D148" s="7" t="s">
        <v>26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29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31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7" t="s">
        <v>32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3"/>
      <c r="B156" s="15"/>
      <c r="C156" s="11"/>
      <c r="D156" s="6"/>
      <c r="E156" s="42"/>
      <c r="F156" s="43"/>
      <c r="G156" s="43"/>
      <c r="H156" s="43"/>
      <c r="I156" s="43"/>
      <c r="J156" s="43"/>
      <c r="K156" s="44"/>
      <c r="L156" s="43"/>
    </row>
    <row r="157" spans="1:12" ht="15">
      <c r="A157" s="24"/>
      <c r="B157" s="17"/>
      <c r="C157" s="8"/>
      <c r="D157" s="18" t="s">
        <v>33</v>
      </c>
      <c r="E157" s="9"/>
      <c r="F157" s="19">
        <f>SUM(F148:F156)</f>
        <v>0</v>
      </c>
      <c r="G157" s="19">
        <f t="shared" ref="G157:J157" si="72">SUM(G148:G156)</f>
        <v>0</v>
      </c>
      <c r="H157" s="19">
        <f t="shared" si="72"/>
        <v>0</v>
      </c>
      <c r="I157" s="19">
        <f t="shared" si="72"/>
        <v>0</v>
      </c>
      <c r="J157" s="19">
        <f t="shared" si="72"/>
        <v>0</v>
      </c>
      <c r="K157" s="25"/>
      <c r="L157" s="19">
        <f t="shared" ref="L157" si="73">SUM(L148:L156)</f>
        <v>0</v>
      </c>
    </row>
    <row r="158" spans="1:12" ht="15.75" thickBot="1">
      <c r="A158" s="29">
        <f>A140</f>
        <v>2</v>
      </c>
      <c r="B158" s="30">
        <f>B140</f>
        <v>3</v>
      </c>
      <c r="C158" s="53" t="s">
        <v>4</v>
      </c>
      <c r="D158" s="54"/>
      <c r="E158" s="31"/>
      <c r="F158" s="32">
        <f>F147+F157</f>
        <v>545</v>
      </c>
      <c r="G158" s="32">
        <f t="shared" ref="G158" si="74">G147+G157</f>
        <v>26.7</v>
      </c>
      <c r="H158" s="32">
        <f t="shared" ref="H158" si="75">H147+H157</f>
        <v>17.7</v>
      </c>
      <c r="I158" s="32">
        <f t="shared" ref="I158" si="76">I147+I157</f>
        <v>83.6</v>
      </c>
      <c r="J158" s="32">
        <f t="shared" ref="J158:L158" si="77">J147+J157</f>
        <v>600.29999999999995</v>
      </c>
      <c r="K158" s="32"/>
      <c r="L158" s="32">
        <f t="shared" si="77"/>
        <v>72.47</v>
      </c>
    </row>
    <row r="159" spans="1:12" ht="15">
      <c r="A159" s="20">
        <v>2</v>
      </c>
      <c r="B159" s="21">
        <v>4</v>
      </c>
      <c r="C159" s="22" t="s">
        <v>20</v>
      </c>
      <c r="D159" s="5" t="s">
        <v>21</v>
      </c>
      <c r="E159" s="39" t="s">
        <v>85</v>
      </c>
      <c r="F159" s="40">
        <v>250</v>
      </c>
      <c r="G159" s="40">
        <v>10.8</v>
      </c>
      <c r="H159" s="40">
        <v>7.6</v>
      </c>
      <c r="I159" s="40">
        <v>17.399999999999999</v>
      </c>
      <c r="J159" s="40">
        <v>181.1</v>
      </c>
      <c r="K159" s="41" t="s">
        <v>86</v>
      </c>
      <c r="L159" s="40">
        <v>18.649999999999999</v>
      </c>
    </row>
    <row r="160" spans="1:12" ht="15">
      <c r="A160" s="23"/>
      <c r="B160" s="15"/>
      <c r="C160" s="11"/>
      <c r="D160" s="6" t="s">
        <v>26</v>
      </c>
      <c r="E160" s="42" t="s">
        <v>87</v>
      </c>
      <c r="F160" s="43">
        <v>100</v>
      </c>
      <c r="G160" s="43">
        <v>1</v>
      </c>
      <c r="H160" s="43">
        <v>5.0999999999999996</v>
      </c>
      <c r="I160" s="43">
        <v>3.1</v>
      </c>
      <c r="J160" s="43">
        <v>62.4</v>
      </c>
      <c r="K160" s="44" t="s">
        <v>106</v>
      </c>
      <c r="L160" s="43">
        <v>14.15</v>
      </c>
    </row>
    <row r="161" spans="1:12" ht="15">
      <c r="A161" s="23"/>
      <c r="B161" s="15"/>
      <c r="C161" s="11"/>
      <c r="D161" s="7" t="s">
        <v>22</v>
      </c>
      <c r="E161" s="42" t="s">
        <v>80</v>
      </c>
      <c r="F161" s="43">
        <v>200</v>
      </c>
      <c r="G161" s="43">
        <v>0.5</v>
      </c>
      <c r="H161" s="43">
        <v>0</v>
      </c>
      <c r="I161" s="43">
        <v>19.8</v>
      </c>
      <c r="J161" s="43">
        <v>81</v>
      </c>
      <c r="K161" s="44" t="s">
        <v>81</v>
      </c>
      <c r="L161" s="43">
        <v>5.87</v>
      </c>
    </row>
    <row r="162" spans="1:12" ht="15">
      <c r="A162" s="23"/>
      <c r="B162" s="15"/>
      <c r="C162" s="11"/>
      <c r="D162" s="7" t="s">
        <v>23</v>
      </c>
      <c r="E162" s="42" t="s">
        <v>47</v>
      </c>
      <c r="F162" s="43">
        <v>30</v>
      </c>
      <c r="G162" s="43">
        <v>2.2999999999999998</v>
      </c>
      <c r="H162" s="43">
        <v>0.2</v>
      </c>
      <c r="I162" s="43">
        <v>14.8</v>
      </c>
      <c r="J162" s="43">
        <v>70.3</v>
      </c>
      <c r="K162" s="44" t="s">
        <v>48</v>
      </c>
      <c r="L162" s="43">
        <v>2.7</v>
      </c>
    </row>
    <row r="163" spans="1:12" ht="15">
      <c r="A163" s="23"/>
      <c r="B163" s="15"/>
      <c r="C163" s="11"/>
      <c r="D163" s="7" t="s">
        <v>24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 t="s">
        <v>23</v>
      </c>
      <c r="E164" s="42" t="s">
        <v>49</v>
      </c>
      <c r="F164" s="43">
        <v>15</v>
      </c>
      <c r="G164" s="43">
        <v>1</v>
      </c>
      <c r="H164" s="43">
        <v>0.2</v>
      </c>
      <c r="I164" s="43">
        <v>5</v>
      </c>
      <c r="J164" s="43">
        <v>25.6</v>
      </c>
      <c r="K164" s="44" t="s">
        <v>48</v>
      </c>
      <c r="L164" s="43">
        <v>2.67</v>
      </c>
    </row>
    <row r="165" spans="1:12" ht="15">
      <c r="A165" s="23"/>
      <c r="B165" s="15"/>
      <c r="C165" s="11"/>
      <c r="D165" s="6" t="s">
        <v>88</v>
      </c>
      <c r="E165" s="42" t="s">
        <v>89</v>
      </c>
      <c r="F165" s="43">
        <v>100</v>
      </c>
      <c r="G165" s="43">
        <v>3.4</v>
      </c>
      <c r="H165" s="43">
        <v>2.5</v>
      </c>
      <c r="I165" s="43">
        <v>5.5</v>
      </c>
      <c r="J165" s="43">
        <v>58.1</v>
      </c>
      <c r="K165" s="44" t="s">
        <v>48</v>
      </c>
      <c r="L165" s="43">
        <v>53</v>
      </c>
    </row>
    <row r="166" spans="1:12" ht="15">
      <c r="A166" s="23"/>
      <c r="B166" s="15"/>
      <c r="C166" s="11"/>
      <c r="D166" s="6"/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4"/>
      <c r="B167" s="17"/>
      <c r="C167" s="8"/>
      <c r="D167" s="18" t="s">
        <v>33</v>
      </c>
      <c r="E167" s="9"/>
      <c r="F167" s="19">
        <f>SUM(F159:F166)</f>
        <v>695</v>
      </c>
      <c r="G167" s="19">
        <f t="shared" ref="G167:J167" si="78">SUM(G159:G166)</f>
        <v>19</v>
      </c>
      <c r="H167" s="19">
        <f t="shared" si="78"/>
        <v>15.599999999999998</v>
      </c>
      <c r="I167" s="19">
        <f t="shared" si="78"/>
        <v>65.599999999999994</v>
      </c>
      <c r="J167" s="19">
        <f t="shared" si="78"/>
        <v>478.50000000000006</v>
      </c>
      <c r="K167" s="25"/>
      <c r="L167" s="19">
        <f t="shared" ref="L167" si="79">SUM(L159:L166)</f>
        <v>97.039999999999992</v>
      </c>
    </row>
    <row r="168" spans="1:12" ht="15">
      <c r="A168" s="26">
        <f>A159</f>
        <v>2</v>
      </c>
      <c r="B168" s="13">
        <f>B159</f>
        <v>4</v>
      </c>
      <c r="C168" s="10" t="s">
        <v>25</v>
      </c>
      <c r="D168" s="7" t="s">
        <v>26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27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28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29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30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7" t="s">
        <v>31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7" t="s">
        <v>32</v>
      </c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3"/>
      <c r="B175" s="15"/>
      <c r="C175" s="11"/>
      <c r="D175" s="6"/>
      <c r="E175" s="42"/>
      <c r="F175" s="43"/>
      <c r="G175" s="43"/>
      <c r="H175" s="43"/>
      <c r="I175" s="43"/>
      <c r="J175" s="43"/>
      <c r="K175" s="44"/>
      <c r="L175" s="43"/>
    </row>
    <row r="176" spans="1:12" ht="15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5">
      <c r="A177" s="24"/>
      <c r="B177" s="17"/>
      <c r="C177" s="8"/>
      <c r="D177" s="18" t="s">
        <v>33</v>
      </c>
      <c r="E177" s="9"/>
      <c r="F177" s="19">
        <f>SUM(F168:F176)</f>
        <v>0</v>
      </c>
      <c r="G177" s="19">
        <f t="shared" ref="G177:J177" si="80">SUM(G168:G176)</f>
        <v>0</v>
      </c>
      <c r="H177" s="19">
        <f t="shared" si="80"/>
        <v>0</v>
      </c>
      <c r="I177" s="19">
        <f t="shared" si="80"/>
        <v>0</v>
      </c>
      <c r="J177" s="19">
        <f t="shared" si="80"/>
        <v>0</v>
      </c>
      <c r="K177" s="25"/>
      <c r="L177" s="19">
        <f t="shared" ref="L177" si="81">SUM(L168:L176)</f>
        <v>0</v>
      </c>
    </row>
    <row r="178" spans="1:12" ht="15.75" thickBot="1">
      <c r="A178" s="29">
        <f>A159</f>
        <v>2</v>
      </c>
      <c r="B178" s="30">
        <f>B159</f>
        <v>4</v>
      </c>
      <c r="C178" s="53" t="s">
        <v>4</v>
      </c>
      <c r="D178" s="54"/>
      <c r="E178" s="31"/>
      <c r="F178" s="32">
        <f>F167+F177</f>
        <v>695</v>
      </c>
      <c r="G178" s="32">
        <f t="shared" ref="G178" si="82">G167+G177</f>
        <v>19</v>
      </c>
      <c r="H178" s="32">
        <f t="shared" ref="H178" si="83">H167+H177</f>
        <v>15.599999999999998</v>
      </c>
      <c r="I178" s="32">
        <f t="shared" ref="I178" si="84">I167+I177</f>
        <v>65.599999999999994</v>
      </c>
      <c r="J178" s="32">
        <f t="shared" ref="J178:L178" si="85">J167+J177</f>
        <v>478.50000000000006</v>
      </c>
      <c r="K178" s="32"/>
      <c r="L178" s="32">
        <f t="shared" si="85"/>
        <v>97.039999999999992</v>
      </c>
    </row>
    <row r="179" spans="1:12" ht="15">
      <c r="A179" s="20">
        <v>2</v>
      </c>
      <c r="B179" s="21">
        <v>5</v>
      </c>
      <c r="C179" s="22" t="s">
        <v>20</v>
      </c>
      <c r="D179" s="5" t="s">
        <v>21</v>
      </c>
      <c r="E179" s="39" t="s">
        <v>90</v>
      </c>
      <c r="F179" s="40">
        <v>200</v>
      </c>
      <c r="G179" s="40">
        <v>23.6</v>
      </c>
      <c r="H179" s="40">
        <v>23.2</v>
      </c>
      <c r="I179" s="40">
        <v>26.5</v>
      </c>
      <c r="J179" s="40">
        <v>408.6</v>
      </c>
      <c r="K179" s="41" t="s">
        <v>91</v>
      </c>
      <c r="L179" s="40">
        <v>45.62</v>
      </c>
    </row>
    <row r="180" spans="1:12" ht="15">
      <c r="A180" s="23"/>
      <c r="B180" s="15"/>
      <c r="C180" s="11"/>
      <c r="D180" s="6" t="s">
        <v>26</v>
      </c>
      <c r="E180" s="42" t="s">
        <v>60</v>
      </c>
      <c r="F180" s="43">
        <v>60</v>
      </c>
      <c r="G180" s="43">
        <v>0.5</v>
      </c>
      <c r="H180" s="43">
        <v>0.1</v>
      </c>
      <c r="I180" s="43">
        <v>1.5</v>
      </c>
      <c r="J180" s="43">
        <v>8.5</v>
      </c>
      <c r="K180" s="44" t="s">
        <v>61</v>
      </c>
      <c r="L180" s="43">
        <v>5.5</v>
      </c>
    </row>
    <row r="181" spans="1:12" ht="15">
      <c r="A181" s="23"/>
      <c r="B181" s="15"/>
      <c r="C181" s="11"/>
      <c r="D181" s="7" t="s">
        <v>22</v>
      </c>
      <c r="E181" s="42" t="s">
        <v>92</v>
      </c>
      <c r="F181" s="43">
        <v>200</v>
      </c>
      <c r="G181" s="43">
        <v>0.2</v>
      </c>
      <c r="H181" s="43">
        <v>0</v>
      </c>
      <c r="I181" s="43">
        <v>0.1</v>
      </c>
      <c r="J181" s="43">
        <v>1.4</v>
      </c>
      <c r="K181" s="44" t="s">
        <v>93</v>
      </c>
      <c r="L181" s="43">
        <v>3.3</v>
      </c>
    </row>
    <row r="182" spans="1:12" ht="15">
      <c r="A182" s="23"/>
      <c r="B182" s="15"/>
      <c r="C182" s="11"/>
      <c r="D182" s="7" t="s">
        <v>23</v>
      </c>
      <c r="E182" s="42" t="s">
        <v>47</v>
      </c>
      <c r="F182" s="43">
        <v>30</v>
      </c>
      <c r="G182" s="43">
        <v>2.2999999999999998</v>
      </c>
      <c r="H182" s="43">
        <v>0.2</v>
      </c>
      <c r="I182" s="43">
        <v>14.8</v>
      </c>
      <c r="J182" s="43">
        <v>70.3</v>
      </c>
      <c r="K182" s="44" t="s">
        <v>48</v>
      </c>
      <c r="L182" s="43">
        <v>2.7</v>
      </c>
    </row>
    <row r="183" spans="1:12" ht="15">
      <c r="A183" s="23"/>
      <c r="B183" s="15"/>
      <c r="C183" s="11"/>
      <c r="D183" s="7" t="s">
        <v>24</v>
      </c>
      <c r="E183" s="42"/>
      <c r="F183" s="43"/>
      <c r="G183" s="43"/>
      <c r="H183" s="43"/>
      <c r="I183" s="43"/>
      <c r="J183" s="43"/>
      <c r="K183" s="44"/>
      <c r="L183" s="43"/>
    </row>
    <row r="184" spans="1:12" ht="15">
      <c r="A184" s="23"/>
      <c r="B184" s="15"/>
      <c r="C184" s="11"/>
      <c r="D184" s="6" t="s">
        <v>23</v>
      </c>
      <c r="E184" s="42" t="s">
        <v>49</v>
      </c>
      <c r="F184" s="43">
        <v>15</v>
      </c>
      <c r="G184" s="43">
        <v>1</v>
      </c>
      <c r="H184" s="43">
        <v>0.2</v>
      </c>
      <c r="I184" s="43">
        <v>5</v>
      </c>
      <c r="J184" s="43">
        <v>25.6</v>
      </c>
      <c r="K184" s="44" t="s">
        <v>48</v>
      </c>
      <c r="L184" s="43">
        <v>2.67</v>
      </c>
    </row>
    <row r="185" spans="1:12" ht="15">
      <c r="A185" s="23"/>
      <c r="B185" s="15"/>
      <c r="C185" s="11"/>
      <c r="D185" s="6" t="s">
        <v>94</v>
      </c>
      <c r="E185" s="42" t="s">
        <v>95</v>
      </c>
      <c r="F185" s="43">
        <v>30</v>
      </c>
      <c r="G185" s="43">
        <v>7</v>
      </c>
      <c r="H185" s="43">
        <v>8.9</v>
      </c>
      <c r="I185" s="43">
        <v>0</v>
      </c>
      <c r="J185" s="43">
        <v>107.5</v>
      </c>
      <c r="K185" s="44" t="s">
        <v>96</v>
      </c>
      <c r="L185" s="43">
        <v>30.3</v>
      </c>
    </row>
    <row r="186" spans="1:12" ht="15.75" customHeight="1">
      <c r="A186" s="24"/>
      <c r="B186" s="17"/>
      <c r="C186" s="8"/>
      <c r="D186" s="18" t="s">
        <v>33</v>
      </c>
      <c r="E186" s="9"/>
      <c r="F186" s="19">
        <f>SUM(F179:F185)</f>
        <v>535</v>
      </c>
      <c r="G186" s="19">
        <f t="shared" ref="G186:J186" si="86">SUM(G179:G185)</f>
        <v>34.6</v>
      </c>
      <c r="H186" s="19">
        <f t="shared" si="86"/>
        <v>32.6</v>
      </c>
      <c r="I186" s="19">
        <f t="shared" si="86"/>
        <v>47.900000000000006</v>
      </c>
      <c r="J186" s="19">
        <f t="shared" si="86"/>
        <v>621.9</v>
      </c>
      <c r="K186" s="25"/>
      <c r="L186" s="19">
        <f t="shared" ref="L186" si="87">SUM(L179:L185)</f>
        <v>90.09</v>
      </c>
    </row>
    <row r="187" spans="1:12" ht="15">
      <c r="A187" s="26">
        <f>A179</f>
        <v>2</v>
      </c>
      <c r="B187" s="13">
        <f>B179</f>
        <v>5</v>
      </c>
      <c r="C187" s="10" t="s">
        <v>25</v>
      </c>
      <c r="D187" s="7" t="s">
        <v>26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27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28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29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30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7" t="s">
        <v>31</v>
      </c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7" t="s">
        <v>32</v>
      </c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5">
      <c r="A195" s="23"/>
      <c r="B195" s="15"/>
      <c r="C195" s="11"/>
      <c r="D195" s="6"/>
      <c r="E195" s="42"/>
      <c r="F195" s="43"/>
      <c r="G195" s="43"/>
      <c r="H195" s="43"/>
      <c r="I195" s="43"/>
      <c r="J195" s="43"/>
      <c r="K195" s="44"/>
      <c r="L195" s="43"/>
    </row>
    <row r="196" spans="1:12" ht="15">
      <c r="A196" s="24"/>
      <c r="B196" s="17"/>
      <c r="C196" s="8"/>
      <c r="D196" s="18" t="s">
        <v>33</v>
      </c>
      <c r="E196" s="9"/>
      <c r="F196" s="19">
        <f>SUM(F187:F195)</f>
        <v>0</v>
      </c>
      <c r="G196" s="19">
        <f t="shared" ref="G196:J196" si="88">SUM(G187:G195)</f>
        <v>0</v>
      </c>
      <c r="H196" s="19">
        <f t="shared" si="88"/>
        <v>0</v>
      </c>
      <c r="I196" s="19">
        <f t="shared" si="88"/>
        <v>0</v>
      </c>
      <c r="J196" s="19">
        <f t="shared" si="88"/>
        <v>0</v>
      </c>
      <c r="K196" s="25"/>
      <c r="L196" s="19">
        <f t="shared" ref="L196" si="89">SUM(L187:L195)</f>
        <v>0</v>
      </c>
    </row>
    <row r="197" spans="1:12" ht="15.75" thickBot="1">
      <c r="A197" s="29">
        <f>A179</f>
        <v>2</v>
      </c>
      <c r="B197" s="30">
        <f>B179</f>
        <v>5</v>
      </c>
      <c r="C197" s="53" t="s">
        <v>4</v>
      </c>
      <c r="D197" s="54"/>
      <c r="E197" s="31"/>
      <c r="F197" s="32">
        <f>F186+F196</f>
        <v>535</v>
      </c>
      <c r="G197" s="32">
        <f t="shared" ref="G197" si="90">G186+G196</f>
        <v>34.6</v>
      </c>
      <c r="H197" s="32">
        <f t="shared" ref="H197" si="91">H186+H196</f>
        <v>32.6</v>
      </c>
      <c r="I197" s="32">
        <f t="shared" ref="I197" si="92">I186+I196</f>
        <v>47.900000000000006</v>
      </c>
      <c r="J197" s="32">
        <f t="shared" ref="J197:L197" si="93">J186+J196</f>
        <v>621.9</v>
      </c>
      <c r="K197" s="32"/>
      <c r="L197" s="32">
        <f t="shared" si="93"/>
        <v>90.09</v>
      </c>
    </row>
    <row r="198" spans="1:12" ht="13.5" thickBot="1">
      <c r="A198" s="27"/>
      <c r="B198" s="28"/>
      <c r="C198" s="55" t="s">
        <v>5</v>
      </c>
      <c r="D198" s="55"/>
      <c r="E198" s="55"/>
      <c r="F198" s="34">
        <f>(F24+F44+F63+F82+F101+F120+F139+F158+F178+F197)/(IF(F24=0,0,1)+IF(F44=0,0,1)+IF(F63=0,0,1)+IF(F82=0,0,1)+IF(F101=0,0,1)+IF(F120=0,0,1)+IF(F139=0,0,1)+IF(F158=0,0,1)+IF(F178=0,0,1)+IF(F197=0,0,1))</f>
        <v>617.5</v>
      </c>
      <c r="G198" s="34">
        <f>(G24+G44+G63+G82+G101+G120+G139+G158+G178+G197)/(IF(G24=0,0,1)+IF(G44=0,0,1)+IF(G63=0,0,1)+IF(G82=0,0,1)+IF(G101=0,0,1)+IF(G120=0,0,1)+IF(G139=0,0,1)+IF(G158=0,0,1)+IF(G178=0,0,1)+IF(G197=0,0,1))</f>
        <v>24.279999999999998</v>
      </c>
      <c r="H198" s="34">
        <f>(H24+H44+H63+H82+H101+H120+H139+H158+H178+H197)/(IF(H24=0,0,1)+IF(H44=0,0,1)+IF(H63=0,0,1)+IF(H82=0,0,1)+IF(H101=0,0,1)+IF(H120=0,0,1)+IF(H139=0,0,1)+IF(H158=0,0,1)+IF(H178=0,0,1)+IF(H197=0,0,1))</f>
        <v>21.49</v>
      </c>
      <c r="I198" s="34">
        <f>(I24+I44+I63+I82+I101+I120+I139+I158+I178+I197)/(IF(I24=0,0,1)+IF(I44=0,0,1)+IF(I63=0,0,1)+IF(I82=0,0,1)+IF(I101=0,0,1)+IF(I120=0,0,1)+IF(I139=0,0,1)+IF(I158=0,0,1)+IF(I178=0,0,1)+IF(I197=0,0,1))</f>
        <v>75.900000000000006</v>
      </c>
      <c r="J198" s="34">
        <f>(J24+J44+J63+J82+J101+J120+J139+J158+J178+J197)/(IF(J24=0,0,1)+IF(J44=0,0,1)+IF(J63=0,0,1)+IF(J82=0,0,1)+IF(J101=0,0,1)+IF(J120=0,0,1)+IF(J139=0,0,1)+IF(J158=0,0,1)+IF(J178=0,0,1)+IF(J197=0,0,1))</f>
        <v>593.85</v>
      </c>
      <c r="K198" s="34"/>
      <c r="L198" s="34">
        <f>(L24+L44+L63+L82+L101+L120+L139+L158+L178+L197)/(IF(L24=0,0,1)+IF(L44=0,0,1)+IF(L63=0,0,1)+IF(L82=0,0,1)+IF(L101=0,0,1)+IF(L120=0,0,1)+IF(L139=0,0,1)+IF(L158=0,0,1)+IF(L178=0,0,1)+IF(L197=0,0,1))</f>
        <v>83.119</v>
      </c>
    </row>
  </sheetData>
  <mergeCells count="14">
    <mergeCell ref="C1:E1"/>
    <mergeCell ref="H1:K1"/>
    <mergeCell ref="H2:K2"/>
    <mergeCell ref="C44:D44"/>
    <mergeCell ref="C63:D63"/>
    <mergeCell ref="C82:D82"/>
    <mergeCell ref="C101:D101"/>
    <mergeCell ref="C24:D24"/>
    <mergeCell ref="C198:E198"/>
    <mergeCell ref="C197:D197"/>
    <mergeCell ref="C120:D120"/>
    <mergeCell ref="C139:D139"/>
    <mergeCell ref="C158:D158"/>
    <mergeCell ref="C178:D178"/>
  </mergeCells>
  <pageMargins left="0.51181102362204722" right="0.5118110236220472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2026-08-25T04:55:03Z</cp:lastPrinted>
  <dcterms:created xsi:type="dcterms:W3CDTF">2022-05-16T14:23:56Z</dcterms:created>
  <dcterms:modified xsi:type="dcterms:W3CDTF">2026-08-25T04:55:12Z</dcterms:modified>
</cp:coreProperties>
</file>